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Szhely, Szőllősy sétány\Szőllősi Kiviteli terv\_KIVITELI KIADOTT_\1. ÜTEM\5. Költségvetés kiírás\"/>
    </mc:Choice>
  </mc:AlternateContent>
  <bookViews>
    <workbookView xWindow="0" yWindow="0" windowWidth="16380" windowHeight="8190" tabRatio="500"/>
  </bookViews>
  <sheets>
    <sheet name="Összesítő" sheetId="1" r:id="rId1"/>
    <sheet name="1. Vízellátás, szv. elv." sheetId="2" r:id="rId2"/>
    <sheet name="2. Központi fűtés" sheetId="3" r:id="rId3"/>
    <sheet name="3. Belső gázellátás" sheetId="4" r:id="rId4"/>
    <sheet name="4. Napenergia hasznosítás" sheetId="5" r:id="rId5"/>
    <sheet name="5. Klíma előkészítés" sheetId="6" r:id="rId6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2" i="1" l="1"/>
  <c r="E22" i="1"/>
  <c r="H10" i="6"/>
  <c r="G10" i="6"/>
  <c r="F21" i="1"/>
  <c r="E21" i="1"/>
  <c r="H6" i="5"/>
  <c r="G6" i="5"/>
  <c r="F20" i="1"/>
  <c r="E20" i="1"/>
  <c r="H18" i="4"/>
  <c r="G18" i="4"/>
  <c r="G19" i="1"/>
  <c r="G20" i="1"/>
  <c r="G21" i="1"/>
  <c r="G22" i="1"/>
  <c r="F19" i="1"/>
  <c r="E19" i="1"/>
  <c r="H63" i="3"/>
  <c r="G63" i="3"/>
  <c r="G18" i="1"/>
  <c r="F18" i="1"/>
  <c r="E18" i="1"/>
  <c r="H69" i="2"/>
  <c r="G69" i="2"/>
  <c r="I10" i="6"/>
  <c r="H9" i="6"/>
  <c r="G9" i="6"/>
  <c r="I9" i="6" s="1"/>
  <c r="I8" i="6"/>
  <c r="H8" i="6"/>
  <c r="G8" i="6"/>
  <c r="H7" i="6"/>
  <c r="I7" i="6" s="1"/>
  <c r="G7" i="6"/>
  <c r="H6" i="6"/>
  <c r="G6" i="6"/>
  <c r="I6" i="6" s="1"/>
  <c r="H5" i="6"/>
  <c r="G5" i="6"/>
  <c r="I5" i="6" s="1"/>
  <c r="I4" i="6"/>
  <c r="H4" i="6"/>
  <c r="G4" i="6"/>
  <c r="I6" i="5"/>
  <c r="G5" i="5"/>
  <c r="H5" i="5"/>
  <c r="I5" i="5"/>
  <c r="H4" i="5"/>
  <c r="G4" i="5"/>
  <c r="I4" i="5" s="1"/>
  <c r="I18" i="4"/>
  <c r="G5" i="4"/>
  <c r="H5" i="4"/>
  <c r="I5" i="4"/>
  <c r="G6" i="4"/>
  <c r="H6" i="4"/>
  <c r="I6" i="4"/>
  <c r="G7" i="4"/>
  <c r="I7" i="4" s="1"/>
  <c r="H7" i="4"/>
  <c r="G8" i="4"/>
  <c r="I8" i="4" s="1"/>
  <c r="H8" i="4"/>
  <c r="G9" i="4"/>
  <c r="H9" i="4"/>
  <c r="I9" i="4"/>
  <c r="G10" i="4"/>
  <c r="H10" i="4"/>
  <c r="I10" i="4"/>
  <c r="G11" i="4"/>
  <c r="I11" i="4" s="1"/>
  <c r="H11" i="4"/>
  <c r="G12" i="4"/>
  <c r="I12" i="4" s="1"/>
  <c r="H12" i="4"/>
  <c r="G13" i="4"/>
  <c r="H13" i="4"/>
  <c r="I13" i="4"/>
  <c r="G14" i="4"/>
  <c r="H14" i="4"/>
  <c r="I14" i="4"/>
  <c r="G15" i="4"/>
  <c r="I15" i="4" s="1"/>
  <c r="H15" i="4"/>
  <c r="G16" i="4"/>
  <c r="I16" i="4" s="1"/>
  <c r="H16" i="4"/>
  <c r="G17" i="4"/>
  <c r="H17" i="4"/>
  <c r="I17" i="4"/>
  <c r="H4" i="4"/>
  <c r="I4" i="4" s="1"/>
  <c r="G4" i="4"/>
  <c r="I69" i="2"/>
  <c r="I63" i="3"/>
  <c r="G5" i="3"/>
  <c r="I5" i="3" s="1"/>
  <c r="H5" i="3"/>
  <c r="G6" i="3"/>
  <c r="I6" i="3" s="1"/>
  <c r="H6" i="3"/>
  <c r="G7" i="3"/>
  <c r="H7" i="3"/>
  <c r="I7" i="3" s="1"/>
  <c r="G8" i="3"/>
  <c r="H8" i="3"/>
  <c r="I8" i="3"/>
  <c r="G9" i="3"/>
  <c r="I9" i="3" s="1"/>
  <c r="H9" i="3"/>
  <c r="G10" i="3"/>
  <c r="I10" i="3" s="1"/>
  <c r="H10" i="3"/>
  <c r="G11" i="3"/>
  <c r="H11" i="3"/>
  <c r="I11" i="3" s="1"/>
  <c r="G12" i="3"/>
  <c r="H12" i="3"/>
  <c r="I12" i="3"/>
  <c r="G13" i="3"/>
  <c r="I13" i="3" s="1"/>
  <c r="H13" i="3"/>
  <c r="G14" i="3"/>
  <c r="I14" i="3" s="1"/>
  <c r="H14" i="3"/>
  <c r="G15" i="3"/>
  <c r="H15" i="3"/>
  <c r="I15" i="3" s="1"/>
  <c r="G16" i="3"/>
  <c r="H16" i="3"/>
  <c r="I16" i="3"/>
  <c r="G17" i="3"/>
  <c r="I17" i="3" s="1"/>
  <c r="H17" i="3"/>
  <c r="G18" i="3"/>
  <c r="I18" i="3" s="1"/>
  <c r="H18" i="3"/>
  <c r="G19" i="3"/>
  <c r="H19" i="3"/>
  <c r="I19" i="3" s="1"/>
  <c r="G20" i="3"/>
  <c r="H20" i="3"/>
  <c r="I20" i="3"/>
  <c r="G21" i="3"/>
  <c r="I21" i="3" s="1"/>
  <c r="H21" i="3"/>
  <c r="G22" i="3"/>
  <c r="I22" i="3" s="1"/>
  <c r="H22" i="3"/>
  <c r="G23" i="3"/>
  <c r="H23" i="3"/>
  <c r="I23" i="3" s="1"/>
  <c r="G24" i="3"/>
  <c r="H24" i="3"/>
  <c r="I24" i="3"/>
  <c r="G25" i="3"/>
  <c r="I25" i="3" s="1"/>
  <c r="H25" i="3"/>
  <c r="G26" i="3"/>
  <c r="I26" i="3" s="1"/>
  <c r="H26" i="3"/>
  <c r="G27" i="3"/>
  <c r="H27" i="3"/>
  <c r="I27" i="3" s="1"/>
  <c r="G28" i="3"/>
  <c r="H28" i="3"/>
  <c r="I28" i="3"/>
  <c r="G29" i="3"/>
  <c r="I29" i="3" s="1"/>
  <c r="H29" i="3"/>
  <c r="G30" i="3"/>
  <c r="I30" i="3" s="1"/>
  <c r="H30" i="3"/>
  <c r="G31" i="3"/>
  <c r="H31" i="3"/>
  <c r="I31" i="3" s="1"/>
  <c r="G32" i="3"/>
  <c r="H32" i="3"/>
  <c r="I32" i="3"/>
  <c r="G33" i="3"/>
  <c r="I33" i="3" s="1"/>
  <c r="H33" i="3"/>
  <c r="G34" i="3"/>
  <c r="I34" i="3" s="1"/>
  <c r="H34" i="3"/>
  <c r="G35" i="3"/>
  <c r="H35" i="3"/>
  <c r="I35" i="3" s="1"/>
  <c r="G36" i="3"/>
  <c r="H36" i="3"/>
  <c r="I36" i="3"/>
  <c r="G37" i="3"/>
  <c r="H37" i="3"/>
  <c r="I37" i="3" s="1"/>
  <c r="G38" i="3"/>
  <c r="I38" i="3" s="1"/>
  <c r="H38" i="3"/>
  <c r="G39" i="3"/>
  <c r="I39" i="3" s="1"/>
  <c r="H39" i="3"/>
  <c r="G40" i="3"/>
  <c r="H40" i="3"/>
  <c r="I40" i="3"/>
  <c r="G41" i="3"/>
  <c r="H41" i="3"/>
  <c r="I41" i="3" s="1"/>
  <c r="G42" i="3"/>
  <c r="I42" i="3" s="1"/>
  <c r="H42" i="3"/>
  <c r="G43" i="3"/>
  <c r="I43" i="3" s="1"/>
  <c r="H43" i="3"/>
  <c r="G44" i="3"/>
  <c r="H44" i="3"/>
  <c r="I44" i="3"/>
  <c r="G45" i="3"/>
  <c r="H45" i="3"/>
  <c r="I45" i="3" s="1"/>
  <c r="G46" i="3"/>
  <c r="I46" i="3" s="1"/>
  <c r="H46" i="3"/>
  <c r="G47" i="3"/>
  <c r="H47" i="3"/>
  <c r="I47" i="3" s="1"/>
  <c r="G48" i="3"/>
  <c r="H48" i="3"/>
  <c r="I48" i="3"/>
  <c r="G49" i="3"/>
  <c r="H49" i="3"/>
  <c r="I49" i="3" s="1"/>
  <c r="G50" i="3"/>
  <c r="I50" i="3" s="1"/>
  <c r="H50" i="3"/>
  <c r="G51" i="3"/>
  <c r="H51" i="3"/>
  <c r="I51" i="3" s="1"/>
  <c r="G52" i="3"/>
  <c r="H52" i="3"/>
  <c r="I52" i="3"/>
  <c r="G53" i="3"/>
  <c r="I53" i="3" s="1"/>
  <c r="H53" i="3"/>
  <c r="G54" i="3"/>
  <c r="I54" i="3" s="1"/>
  <c r="H54" i="3"/>
  <c r="G55" i="3"/>
  <c r="H55" i="3"/>
  <c r="I55" i="3" s="1"/>
  <c r="G56" i="3"/>
  <c r="H56" i="3"/>
  <c r="I56" i="3"/>
  <c r="G57" i="3"/>
  <c r="I57" i="3" s="1"/>
  <c r="H57" i="3"/>
  <c r="G58" i="3"/>
  <c r="I58" i="3" s="1"/>
  <c r="H58" i="3"/>
  <c r="G59" i="3"/>
  <c r="H59" i="3"/>
  <c r="I59" i="3" s="1"/>
  <c r="G60" i="3"/>
  <c r="H60" i="3"/>
  <c r="I60" i="3"/>
  <c r="G61" i="3"/>
  <c r="I61" i="3" s="1"/>
  <c r="H61" i="3"/>
  <c r="G62" i="3"/>
  <c r="I62" i="3" s="1"/>
  <c r="H62" i="3"/>
  <c r="H4" i="3"/>
  <c r="G4" i="3"/>
  <c r="I4" i="3" s="1"/>
  <c r="G5" i="2"/>
  <c r="H5" i="2"/>
  <c r="I5" i="2"/>
  <c r="G6" i="2"/>
  <c r="H6" i="2"/>
  <c r="I6" i="2"/>
  <c r="G7" i="2"/>
  <c r="I7" i="2" s="1"/>
  <c r="H7" i="2"/>
  <c r="G8" i="2"/>
  <c r="I8" i="2" s="1"/>
  <c r="H8" i="2"/>
  <c r="G9" i="2"/>
  <c r="H9" i="2"/>
  <c r="I9" i="2"/>
  <c r="G10" i="2"/>
  <c r="H10" i="2"/>
  <c r="I10" i="2"/>
  <c r="G11" i="2"/>
  <c r="I11" i="2" s="1"/>
  <c r="H11" i="2"/>
  <c r="G12" i="2"/>
  <c r="I12" i="2" s="1"/>
  <c r="H12" i="2"/>
  <c r="G13" i="2"/>
  <c r="H13" i="2"/>
  <c r="I13" i="2"/>
  <c r="G14" i="2"/>
  <c r="H14" i="2"/>
  <c r="I14" i="2"/>
  <c r="G15" i="2"/>
  <c r="I15" i="2" s="1"/>
  <c r="H15" i="2"/>
  <c r="G16" i="2"/>
  <c r="I16" i="2" s="1"/>
  <c r="H16" i="2"/>
  <c r="G17" i="2"/>
  <c r="H17" i="2"/>
  <c r="I17" i="2"/>
  <c r="G18" i="2"/>
  <c r="H18" i="2"/>
  <c r="I18" i="2"/>
  <c r="G19" i="2"/>
  <c r="I19" i="2" s="1"/>
  <c r="H19" i="2"/>
  <c r="G20" i="2"/>
  <c r="I20" i="2" s="1"/>
  <c r="H20" i="2"/>
  <c r="G21" i="2"/>
  <c r="H21" i="2"/>
  <c r="I21" i="2"/>
  <c r="G22" i="2"/>
  <c r="H22" i="2"/>
  <c r="I22" i="2"/>
  <c r="G23" i="2"/>
  <c r="I23" i="2" s="1"/>
  <c r="H23" i="2"/>
  <c r="G24" i="2"/>
  <c r="I24" i="2" s="1"/>
  <c r="H24" i="2"/>
  <c r="G25" i="2"/>
  <c r="H25" i="2"/>
  <c r="I25" i="2"/>
  <c r="G26" i="2"/>
  <c r="H26" i="2"/>
  <c r="I26" i="2"/>
  <c r="G27" i="2"/>
  <c r="I27" i="2" s="1"/>
  <c r="H27" i="2"/>
  <c r="G28" i="2"/>
  <c r="I28" i="2" s="1"/>
  <c r="H28" i="2"/>
  <c r="G29" i="2"/>
  <c r="H29" i="2"/>
  <c r="I29" i="2"/>
  <c r="G30" i="2"/>
  <c r="H30" i="2"/>
  <c r="I30" i="2"/>
  <c r="G31" i="2"/>
  <c r="I31" i="2" s="1"/>
  <c r="H31" i="2"/>
  <c r="G32" i="2"/>
  <c r="I32" i="2" s="1"/>
  <c r="H32" i="2"/>
  <c r="G33" i="2"/>
  <c r="H33" i="2"/>
  <c r="I33" i="2"/>
  <c r="G34" i="2"/>
  <c r="H34" i="2"/>
  <c r="I34" i="2"/>
  <c r="G35" i="2"/>
  <c r="I35" i="2" s="1"/>
  <c r="H35" i="2"/>
  <c r="G36" i="2"/>
  <c r="I36" i="2" s="1"/>
  <c r="H36" i="2"/>
  <c r="G37" i="2"/>
  <c r="H37" i="2"/>
  <c r="I37" i="2"/>
  <c r="G38" i="2"/>
  <c r="H38" i="2"/>
  <c r="I38" i="2"/>
  <c r="G39" i="2"/>
  <c r="I39" i="2" s="1"/>
  <c r="H39" i="2"/>
  <c r="G40" i="2"/>
  <c r="I40" i="2" s="1"/>
  <c r="H40" i="2"/>
  <c r="G41" i="2"/>
  <c r="H41" i="2"/>
  <c r="I41" i="2"/>
  <c r="G42" i="2"/>
  <c r="H42" i="2"/>
  <c r="I42" i="2"/>
  <c r="G43" i="2"/>
  <c r="I43" i="2" s="1"/>
  <c r="H43" i="2"/>
  <c r="G44" i="2"/>
  <c r="I44" i="2" s="1"/>
  <c r="H44" i="2"/>
  <c r="G45" i="2"/>
  <c r="H45" i="2"/>
  <c r="I45" i="2"/>
  <c r="G46" i="2"/>
  <c r="H46" i="2"/>
  <c r="I46" i="2"/>
  <c r="G47" i="2"/>
  <c r="I47" i="2" s="1"/>
  <c r="H47" i="2"/>
  <c r="G48" i="2"/>
  <c r="I48" i="2" s="1"/>
  <c r="H48" i="2"/>
  <c r="G49" i="2"/>
  <c r="H49" i="2"/>
  <c r="I49" i="2"/>
  <c r="G50" i="2"/>
  <c r="H50" i="2"/>
  <c r="I50" i="2"/>
  <c r="G51" i="2"/>
  <c r="I51" i="2" s="1"/>
  <c r="H51" i="2"/>
  <c r="G52" i="2"/>
  <c r="I52" i="2" s="1"/>
  <c r="H52" i="2"/>
  <c r="G53" i="2"/>
  <c r="H53" i="2"/>
  <c r="I53" i="2"/>
  <c r="G54" i="2"/>
  <c r="H54" i="2"/>
  <c r="I54" i="2"/>
  <c r="G55" i="2"/>
  <c r="I55" i="2" s="1"/>
  <c r="H55" i="2"/>
  <c r="G56" i="2"/>
  <c r="I56" i="2" s="1"/>
  <c r="H56" i="2"/>
  <c r="G57" i="2"/>
  <c r="H57" i="2"/>
  <c r="I57" i="2"/>
  <c r="G58" i="2"/>
  <c r="H58" i="2"/>
  <c r="I58" i="2"/>
  <c r="G59" i="2"/>
  <c r="I59" i="2" s="1"/>
  <c r="H59" i="2"/>
  <c r="G60" i="2"/>
  <c r="I60" i="2" s="1"/>
  <c r="H60" i="2"/>
  <c r="G61" i="2"/>
  <c r="H61" i="2"/>
  <c r="I61" i="2"/>
  <c r="G62" i="2"/>
  <c r="H62" i="2"/>
  <c r="I62" i="2"/>
  <c r="G63" i="2"/>
  <c r="I63" i="2" s="1"/>
  <c r="H63" i="2"/>
  <c r="G64" i="2"/>
  <c r="I64" i="2" s="1"/>
  <c r="H64" i="2"/>
  <c r="G65" i="2"/>
  <c r="H65" i="2"/>
  <c r="I65" i="2"/>
  <c r="G66" i="2"/>
  <c r="H66" i="2"/>
  <c r="I66" i="2"/>
  <c r="G67" i="2"/>
  <c r="I67" i="2" s="1"/>
  <c r="H67" i="2"/>
  <c r="G68" i="2"/>
  <c r="I68" i="2" s="1"/>
  <c r="H68" i="2"/>
  <c r="I4" i="2"/>
  <c r="H4" i="2"/>
  <c r="G4" i="2"/>
  <c r="E23" i="1" l="1"/>
  <c r="F23" i="1"/>
  <c r="G23" i="1"/>
</calcChain>
</file>

<file path=xl/sharedStrings.xml><?xml version="1.0" encoding="utf-8"?>
<sst xmlns="http://schemas.openxmlformats.org/spreadsheetml/2006/main" count="516" uniqueCount="306">
  <si>
    <t>ÉPÜLETGÉPÉSZETI KÖLTSÉGVETÉS KIÍRÁS</t>
  </si>
  <si>
    <t>4+4 lakásos társasház – 1. ütem – 1-4. lakások</t>
  </si>
  <si>
    <t>9700 Szombathely, Szőllősi sétány 8665/1. hrsz.</t>
  </si>
  <si>
    <t>Összesítő</t>
  </si>
  <si>
    <t>1. Vízellátás, szennyvíz elvezetés</t>
  </si>
  <si>
    <t>2. Központi fűtés</t>
  </si>
  <si>
    <t>3. Belső gázellátás</t>
  </si>
  <si>
    <t>4. Napenergia hasznosítás előkészítés</t>
  </si>
  <si>
    <t>5. Klíma előkészítés</t>
  </si>
  <si>
    <t>Épületgépészeti munkák összesen:</t>
  </si>
  <si>
    <t>Vasvár, 2017. június 22.</t>
  </si>
  <si>
    <t>Tételszám</t>
  </si>
  <si>
    <t>Megnevezés</t>
  </si>
  <si>
    <t>Mennyiség</t>
  </si>
  <si>
    <t>Egység</t>
  </si>
  <si>
    <t>Anyagár
(egység)</t>
  </si>
  <si>
    <t>Munkadíj
(egység)</t>
  </si>
  <si>
    <t>Összár</t>
  </si>
  <si>
    <t>(egység)</t>
  </si>
  <si>
    <t>1.1</t>
  </si>
  <si>
    <r>
      <rPr>
        <sz val="10"/>
        <rFont val="Arial CE"/>
        <family val="2"/>
        <charset val="238"/>
      </rPr>
      <t xml:space="preserve">VAILLANT UNISTOR VIH R 300 indirekt fűtésű HMV tároló, gyári hőszigeteléssel, elhelyezve, vízoldali bekötéssel
</t>
    </r>
    <r>
      <rPr>
        <sz val="10"/>
        <color rgb="FF000000"/>
        <rFont val="Arial CE"/>
        <family val="2"/>
        <charset val="238"/>
      </rPr>
      <t>- térfogat: V=300 l
- beépített hőcserélő felület: A=1,6 m²
- teljesítmény jelzőszám: N</t>
    </r>
    <r>
      <rPr>
        <vertAlign val="subscript"/>
        <sz val="10"/>
        <color rgb="FF000000"/>
        <rFont val="Arial CE"/>
        <family val="2"/>
        <charset val="238"/>
      </rPr>
      <t>L</t>
    </r>
    <r>
      <rPr>
        <sz val="10"/>
        <color rgb="FF000000"/>
        <rFont val="Arial CE"/>
        <family val="2"/>
        <charset val="238"/>
      </rPr>
      <t>=11</t>
    </r>
  </si>
  <si>
    <t>db</t>
  </si>
  <si>
    <t>1.2</t>
  </si>
  <si>
    <r>
      <rPr>
        <sz val="10"/>
        <rFont val="Arial CE"/>
        <family val="2"/>
        <charset val="238"/>
      </rPr>
      <t xml:space="preserve">WILO-STRATOS PICO Z cikrulációs keringető szivattyú, kapcsolóórával, felszerelve, de elektromos bekötés ára nélkül
- típus: 20/1-4
- kapcsolóóra: </t>
    </r>
    <r>
      <rPr>
        <sz val="10"/>
        <color rgb="FF000000"/>
        <rFont val="Arial CE"/>
        <family val="2"/>
        <charset val="238"/>
      </rPr>
      <t>WILO S1R-hS</t>
    </r>
  </si>
  <si>
    <t>1.3</t>
  </si>
  <si>
    <t>Félporcelán mosdó, leeresztő szeleppel, műanyag bűzzárral, szifontakaróval, egykaros keverő csapteleppel, 2 db sarokszeleppel és flexibilis bekötőcsővel, fali tartóval, felszerelve, bekötve
- kagyló: ALFÖLDI, építtetői igény szerint,
  max. 15.000,- Ft/db
- csaptelep: KLUDI, építtetői igény szerint,
  max. 35.000,- Ft/db</t>
  </si>
  <si>
    <t>1.4</t>
  </si>
  <si>
    <t>Félporcelán kézmosdó, leeresztő szeleppel, műanyag bűzzárral, szifontakaróval, egykaros keverő csapteleppel, 2 db sarokszeleppel és flexibilis bekötőcsővel, fali tartóval, felszerelve, bekötve
- kagyló: ALFÖLDI, építtetői igény szerint,
  max. 15.000,- Ft/db
- csaptelep: KLUDI, építtetői igény szerint,
  max. 35.000,- Ft/db</t>
  </si>
  <si>
    <t>1.5</t>
  </si>
  <si>
    <t>Rozsdamentes acél bútorba szerelt egymedencés háztartási mosogató, csepptálcával, leeresztő szeleppel, bűzzárral (mosogatógép csatlakozóval), egykaros keverő csapteleppel, 2 db sarokszeleppel (ebből egyik kombinált mosogatógép csatlakozáshoz), 2 db flexibilis bekötő csővel, elhelyezve, bekötve, de bútor ára nélkül
- medence: építtetői igény szerint, beruházó által
  meghatározandó felső árhatárral
- csaptelep:  KLUDI, építtetői igény szerint,
  max. 35.000,- Ft/db</t>
  </si>
  <si>
    <t>1.6</t>
  </si>
  <si>
    <t>Kád berendezés, akrilból, 2 db tartalékelzáró csempeszeleppel, egykaros keverő zuhanycsapteleppel, kézi zuhanytömlővel és zuhanyfejjel, leeresztő szeleppel és bűzzárral, elhelyezve
- kád: építtetői igény szerint, max. 80.000,- Ft/db
- csaptelep: KLUDI, építtetői igény szerint,
  max. 35.000,- Ft/db</t>
  </si>
  <si>
    <t>1.7</t>
  </si>
  <si>
    <t>Zuhanyzó berendezés, akril zuhanytálcával, 2 db tartalékelzáró csempeszeleppel, egykaros keverő zuhanycsapteleppel, kézi zuhanytömlővel és zuhanyfejjel, leeresztő szeleppel és bűzzárral, elhelyezve
- tálca: építtetői igény szerint, beruházó által
  meghatározandó felső árhatárral
- csaptelep: KLUDI, építtetői igény szerint,
  max. 35.000,- Ft/db</t>
  </si>
  <si>
    <t>1.8</t>
  </si>
  <si>
    <t>Függesztett WC szerelőkeretre függesztve, beépített tartállyal, sarokszeleppel és flexibilis bekötőcsővel, bekötve
- kagyló: ALFÖLDI, építtetői igény szerint
- szerelőkeret: VALSIR TROPEA S 
  BLOCK S90 VS0858211
Max. 75.000,- Ft/db</t>
  </si>
  <si>
    <t>1.9</t>
  </si>
  <si>
    <t>HUTTERER&amp;LECHNER mosógép-szifon falba süllyesztve DN40/50, krómozott tömlőcsatlakozóval, beépítőházzal, 1db beépített nyomócső-csonkkal, 1/2 légbeszívóval ellátott sarokszeleppel, HL42B vakdugóval, 110x180 nemesacél fedéllel
- HL406</t>
  </si>
  <si>
    <t>1.10</t>
  </si>
  <si>
    <t>VALSIR MIXAL ötrétegű műanyag cső, térhálósított polietilénből, 0,20 mm alumínium réteggel, oxigéndiffúziómentes, GENERAL FITTINGS présidomokkal, padló felbetonban szerelve
- 16x2,0</t>
  </si>
  <si>
    <t>m</t>
  </si>
  <si>
    <t>1.11</t>
  </si>
  <si>
    <t>- 20x2,0</t>
  </si>
  <si>
    <t>1.12</t>
  </si>
  <si>
    <t>- 26x3,0</t>
  </si>
  <si>
    <t>1.13</t>
  </si>
  <si>
    <t>- 32x3,0</t>
  </si>
  <si>
    <t>1.14</t>
  </si>
  <si>
    <t>VALSIR MIXAL ötrétegű műanyag cső, térhálósított polietilénből, 0,20 mm alumínium réteggel, oxigéndiffúziómentes, GENERAL FITTINGS présidomokkal, téglafalban szerelve, véséssel
- 16x2,0</t>
  </si>
  <si>
    <t>1.15</t>
  </si>
  <si>
    <t>1.16</t>
  </si>
  <si>
    <t>VALSIR MIXAL ötrétegű műanyag cső, térhálósított polietilénből, 0,20 mm alumínium réteggel, oxigéndiffúziómentes, GENERAL FITTINGS présidomokkal, gumibetétes csőbilincsekkel, szabadon szerelve
- 16x2,0</t>
  </si>
  <si>
    <t>1.17</t>
  </si>
  <si>
    <t>1.18</t>
  </si>
  <si>
    <t>VALSIR PEXAL ötrétegű műanyag cső, térhálósított polietilénből, 0,35 mm alumínium réteggel, oxigéndiffúziómentes, GENERAL 
FITTINGS présidomokkal, szabadon szerelve, gumibetétes csőbilincsekkel
- 20x2,0</t>
  </si>
  <si>
    <t>1.19</t>
  </si>
  <si>
    <t>1.20</t>
  </si>
  <si>
    <t>1.21</t>
  </si>
  <si>
    <t>- 40x3,5</t>
  </si>
  <si>
    <t>1.22</t>
  </si>
  <si>
    <t>Keménypolietilén csővezeték, víz nyomóvezeték részére, idomokkal, flexibilis védőcsővel, szakaszos nyomáspróbával,
- D40</t>
  </si>
  <si>
    <t>1.23</t>
  </si>
  <si>
    <t>KAIFLEX PE zártcellás, extrudált polietilén hab csőhéj hőszigetelés, felszerelve, csővégek és egyéb illesztési helyek ragasztásával vagy meleglevegős hegesztéssel, vagy öntapadó szalaggal történő lezárásával
- 20x18</t>
  </si>
  <si>
    <t>1.24</t>
  </si>
  <si>
    <t>- 20x22</t>
  </si>
  <si>
    <t>1.25</t>
  </si>
  <si>
    <t>- 20x28</t>
  </si>
  <si>
    <t>1.26</t>
  </si>
  <si>
    <t>- 20x35</t>
  </si>
  <si>
    <t>1.27</t>
  </si>
  <si>
    <t>- 20x42</t>
  </si>
  <si>
    <t>1.28</t>
  </si>
  <si>
    <t>KAIFLEX PE-DWS polietilén csőhéj hőszigetelés, 4 mm vastagságban, felszerelve
- 4x18</t>
  </si>
  <si>
    <t>1.29</t>
  </si>
  <si>
    <t>- 4x22</t>
  </si>
  <si>
    <t>1.30</t>
  </si>
  <si>
    <t>- 4x28</t>
  </si>
  <si>
    <t>1.31</t>
  </si>
  <si>
    <t>- 4x35</t>
  </si>
  <si>
    <t>1.32</t>
  </si>
  <si>
    <t>EFFEBI ASTER teljesátömlésű golyóscsap sárgarézből, nikkelezett kivitel, öntött alumínium karral, PN 40, 100 C fok, bb menetes, felszerelve
- 3/4”</t>
  </si>
  <si>
    <t>1.33</t>
  </si>
  <si>
    <t>- 5/4"</t>
  </si>
  <si>
    <t>1.34</t>
  </si>
  <si>
    <t>EFFEBI golyós ürítőcsap sárgarézből, felszerelve
- 1/2”</t>
  </si>
  <si>
    <t>1.35</t>
  </si>
  <si>
    <t>BIANCHI rugós visszacsapó szelep ivóvízre, menetes kötésekkel, műanyag szeleptányérral, felszerelve
- 3/4”</t>
  </si>
  <si>
    <t>1.36</t>
  </si>
  <si>
    <t>1.37</t>
  </si>
  <si>
    <t>HONEYWELL MINIPLUS FF06 AA visszamosható ivóvíz finomszűrő, felszerelve
- 5/4”
- szűrési határ: 100 mm</t>
  </si>
  <si>
    <t>1.38</t>
  </si>
  <si>
    <t>FLAMCO PRESCOR B biztonsági szelep, felszerelve
- 1/2”
- lefúvási nyomás: ple=6 bar</t>
  </si>
  <si>
    <t>1.39</t>
  </si>
  <si>
    <t>FLAMCO AIRFIX A zárt tágulási tartály ivóvízre, felszerelve
- térfogat: V=18 l</t>
  </si>
  <si>
    <t>1.40</t>
  </si>
  <si>
    <r>
      <rPr>
        <sz val="10"/>
        <rFont val="Arial"/>
        <family val="2"/>
        <charset val="238"/>
      </rPr>
      <t xml:space="preserve">B&amp;K THMIX K termosztatikus keverőszelep, külső menettel, felszerelve
- kv=116,7 l/min
- beállítási tartomány: t=30-65°C
</t>
    </r>
    <r>
      <rPr>
        <sz val="10"/>
        <color rgb="FF000000"/>
        <rFont val="Arial CE"/>
        <family val="2"/>
        <charset val="238"/>
      </rPr>
      <t>- méret: 5/4”</t>
    </r>
  </si>
  <si>
    <t>1.41</t>
  </si>
  <si>
    <t>DANFOSS MTCV termosztatikus cirkulációs beszabályozó szelep, „A” változat, felszerelve
- 1/2”</t>
  </si>
  <si>
    <t>1.42</t>
  </si>
  <si>
    <t>MOM AQUARIUS RS egysugaras lakásvízmérő, hideg vízre, felszerelve
- névleges méret: NÁ15, l=80 mm
- névleges térfogatáram: Q3=2,5 m3/h (EEC
  Qn=2,5 m3/h)</t>
  </si>
  <si>
    <t>1.43</t>
  </si>
  <si>
    <t>MOM AQUARIUS RS egysugaras lakásvízmérő, meleg vízre, felszerelve
- névleges méret: NÁ15, l=80 mm
- névleges térfogatáram: Q3=2,5 m3/h (EEC
  Qn=2,5 m3/h)</t>
  </si>
  <si>
    <t>1.44</t>
  </si>
  <si>
    <t>SCHELL központi légbeszívó szelep sárgarézből, krómozott kivitelben, felszerelve
- 1/2”</t>
  </si>
  <si>
    <t>1.45</t>
  </si>
  <si>
    <t>Vízvezeték hálózat nyomáspróbája</t>
  </si>
  <si>
    <t>1.46</t>
  </si>
  <si>
    <t>Vízvezeték hálózat fertőtlenítése</t>
  </si>
  <si>
    <t>1.47</t>
  </si>
  <si>
    <t>Vízminta vétel és vizsgálat</t>
  </si>
  <si>
    <t>1.48</t>
  </si>
  <si>
    <t>ACO SELF EUROLINE polimerbeton folyóka, horganyzott acél élvédelemmel, beépítve, 
bekötve, a következő elemekből:
- 2 db 38702 sz. folyókatest (l=0,5 m)
- 1 db 38703 sz. bekötő akna szennyfogó kosárral
- 1 pár 38504 sz. homloklap</t>
  </si>
  <si>
    <t>klt</t>
  </si>
  <si>
    <t>1.49</t>
  </si>
  <si>
    <t>VALSIR PP3 hangszigetelt háromrétegű co-polimer polipropilén csatorna csővezeték, tokos kötésekkel, gumigyűrűs toktömítéssel, szakaszos tömörségi próbával. Anyaga: PP, nyomásfokozat: P1, szabadon szerelve, gumibetétes csőbilincsekkel, műanyag csőidomokkal
- NÁ63</t>
  </si>
  <si>
    <t>1.50</t>
  </si>
  <si>
    <t>- NÁ110</t>
  </si>
  <si>
    <t>1.51</t>
  </si>
  <si>
    <t>PANNONPIPE PVC csatornavezeték műanyagból, tokos kötésekkel, gumigyűrűs toktömítéssel, csőidomokkal, szakaszos tömörségi próbával,  szabadon szerelve, gumibetétes csőbilincsekkel
- NÁ40</t>
  </si>
  <si>
    <t>1.52</t>
  </si>
  <si>
    <t>- NÁ50</t>
  </si>
  <si>
    <t>1.53</t>
  </si>
  <si>
    <t>- NÁ63</t>
  </si>
  <si>
    <t>1.54</t>
  </si>
  <si>
    <t>1.55</t>
  </si>
  <si>
    <t>PANNONPIPE PVC csatornavezeték műanyagból, tokos kötésekkel, gumigyűrűs toktömítéssel, csőidomokkal, szakaszos tömörségi próbával,   téglafalban szerelve, horonyvéséssel, helyreállítás nélkül, műanyag csőidomokkal
- NÁ40</t>
  </si>
  <si>
    <t>1.56</t>
  </si>
  <si>
    <t>1.57</t>
  </si>
  <si>
    <t>PANNONPIPE PVC csatornavezeték műanyagból, tokos kötésekkel, gumigyűrűs toktömítéssel, csőidomokkal, szakaszos tömörségi próbával, épületen belüli földárokban szerelve, földmunkával, homokággyal, tömörítéssel
- NÁ63</t>
  </si>
  <si>
    <t>1.58</t>
  </si>
  <si>
    <t>PANNONPIPE KG-PVC csatornavezeték műanyagból, tokos kötésekkel, gumigyűrűs toktömítéssel, csőidomokkal, szakaszos tömörségi próbával, , épületen belüli földárokban szerelve, földmunkával, homokággyal, tömörítéssel
- NÁ110</t>
  </si>
  <si>
    <t>1.59</t>
  </si>
  <si>
    <t>GEBERIT HDPE polietilén lefolyóvezeték,
elektrohegesztett kötésekkel, szakaszos tömörségi próbával, elektrofittinges idomokkal, emeletközi födém felbetonban szerelve
- D40</t>
  </si>
  <si>
    <t>1.60</t>
  </si>
  <si>
    <t>HUTTERER&amp;LECHNER kondenzvízgyűjtő, vízbűzelzáróval, polipropilénből, kiszáradás esetére kiegészítő bűzelzáróval, felszerelve
- HL136N típusú, NÁ40</t>
  </si>
  <si>
    <t>1.61</t>
  </si>
  <si>
    <t>HUTTERER&amp;LECHNER padlólefolyó, függőleges csatlakozóval, szigetelő karimával, "Primus" vízbűzzárral, 123x123 mm műanyag rácstartóval, 115x115 mm nemesacél ráccsal, a csempézés idejére merevítő védőfedéllel, beépítve, bekötve
- HL310NPr típusú, NÁ50</t>
  </si>
  <si>
    <t>1.62</t>
  </si>
  <si>
    <t>HUTTERER&amp;LECHNER tetőszellőző sapka, műanyagból, felszerelve. Anyaga: polipropilén, gallérral
- HL810 típusú, NÁ110</t>
  </si>
  <si>
    <t>1.63</t>
  </si>
  <si>
    <t>Aknafalon és födémen átvezetett műanyag cső körüli rés tűzvédelmi tömítése tömítőmasszával
- HILTI CFS-S IS típus, 310 ml/tubus
(előirányzott mennyiség)</t>
  </si>
  <si>
    <t>1.64</t>
  </si>
  <si>
    <t>Szervízajtó, szerelő tér gipszkarton falába szerelve
- 30x30 cm</t>
  </si>
  <si>
    <t>1.65</t>
  </si>
  <si>
    <t>Csatorna víztartási próba</t>
  </si>
  <si>
    <t>1. Vízellátás, szennyvíz elvezetés összesen:</t>
  </si>
  <si>
    <t>2.1</t>
  </si>
  <si>
    <t>VAILLANT ECOTEC PLUS VU INT II 356/5-5 kondenzációs gázkazán, felszerelve, 
bekötve, elektromos bekötés ára nélkül
- beépített keringető szivattyúval
- beépített biztonsági szeleppel: ple=3 bar
- beépített tágulási tartállyal: V=10 l</t>
  </si>
  <si>
    <t>2.2</t>
  </si>
  <si>
    <t>VAILLANT WH 40 hidraulikus váltó, automatikus légtelenítő szeleppel, ürítőcsappal 
fölszerelve, gyári hőszigeteléssel, elhelyezve, bekötve</t>
  </si>
  <si>
    <t>2.3</t>
  </si>
  <si>
    <t>VAILLANT előregyártott szinusz osztó-gyűjtő, gyári hőszigeteléssel, tartószerkezettel, felszerelve
- 2 körös (307556 sz.)</t>
  </si>
  <si>
    <t>2.4</t>
  </si>
  <si>
    <t>VAILLANT VDM előregyártott direkt fűtési kör, keringető szivattyúval, visszacsapó és elzáró szelepekkel, hőmérőkkel, gyári hőszigeteléssel, felszerelve, bekötve, de elektromos bekötés ára nélkül
- 10-es méret</t>
  </si>
  <si>
    <t>2.5</t>
  </si>
  <si>
    <t>VAILLANT MULTIMATIC 700/4 időjárásfüggő szabályozó, külső hőmérséklet-érzékelővel, érzékelők bekötésével, elektromos bekötés ára nélkül</t>
  </si>
  <si>
    <t>2.6</t>
  </si>
  <si>
    <t>VOGEL&amp;NOOT VONOVA acéllemez szelepes lapradiátor, gyárilag beépített radiátorszeleppel, univerzális szögvas felerősítő készlettel, radiátor felszerelés előtti átmosatásával, felszerelve, bekötve
- 11KV-600-400</t>
  </si>
  <si>
    <t>2.7</t>
  </si>
  <si>
    <t>- 11KV-600-520</t>
  </si>
  <si>
    <t>2.8</t>
  </si>
  <si>
    <t>- 11KV-600-600</t>
  </si>
  <si>
    <t>2.9</t>
  </si>
  <si>
    <t>- 22KV-600-600</t>
  </si>
  <si>
    <t>2.10</t>
  </si>
  <si>
    <t>- 22KV-600-720</t>
  </si>
  <si>
    <t>2.11</t>
  </si>
  <si>
    <t>- 22KV-600-800</t>
  </si>
  <si>
    <t>2.12</t>
  </si>
  <si>
    <t>- 22KV-600-920</t>
  </si>
  <si>
    <t>2.13</t>
  </si>
  <si>
    <t>- 22KV-600-1200</t>
  </si>
  <si>
    <t>2.14</t>
  </si>
  <si>
    <t>- 22KV-600-1400</t>
  </si>
  <si>
    <t>2.15</t>
  </si>
  <si>
    <t>- 33KV-900-520</t>
  </si>
  <si>
    <t>2.16</t>
  </si>
  <si>
    <t>VOGEL &amp; NOOT DELLA törülközőszárító radiátor,
tartószerkezettel, felszerelve, bekötve
- 1100x600</t>
  </si>
  <si>
    <t>2.17</t>
  </si>
  <si>
    <t>DANFOSS RLV-K kétcsöves sarok golyóscsapblokk, elzárható, beszabályozható, töltő-ürítő funkcióval, felszerelve
- NÁ15</t>
  </si>
  <si>
    <t>2.18</t>
  </si>
  <si>
    <t>DANFOSS RA 15/6 TB kétcsöves merülőszelep, törülközőszárító radiátorba építve, 
013G4176 szorítócsavarzattal alu betétes csövekhez, bekötve
- 1/2”, oldalsó alsó csatlakozással</t>
  </si>
  <si>
    <t>2.19</t>
  </si>
  <si>
    <t>DANFOSS RAE 5054 típusú termosztatikus szelepfej klapp csatlakozással, speciális folyadék töltettel, lopásvédelemmel, 8-28°C, felszerelve</t>
  </si>
  <si>
    <t>2.20</t>
  </si>
  <si>
    <t>DANFOSS RA 5000 kézikerék, radiátor szelepre felszerelve</t>
  </si>
  <si>
    <t>2.21</t>
  </si>
  <si>
    <t>DANFOSS AB-PM kombinált automatikus beszabályozó szelep, beépítve, de elektromos bekötés ára nélkül
- szelepmeghajtó: DANFOSS TWA-Z NC
  (230 V AC, alap helyzetben zárva)
- funkciók: nyomáskülönbség-szabályozás,            
  térfogatáram-korlátozás, zónaszabályozás 
  (termosztátról)
- 1/2”</t>
  </si>
  <si>
    <t>2.22</t>
  </si>
  <si>
    <t>CSOLLÁK BS 510 típusú előregyártott radiátoros osztó-gyűjtő, kézi beszabályozó szelepekkel és elzárókkal, átfolyásmérőkkel, légtelenítőkkel, felszerelve, bekötve
- 3 körös, 1” méretű</t>
  </si>
  <si>
    <t>2.23</t>
  </si>
  <si>
    <t>CSOLLÁK BS 510 típusú előregyártott padlófűtési osztó-gyűjtő, kézi beszabályozó szelepekkel 
és elzárókkal, átfolyásmérőkkel, segédenergia nélküli egyútú szabályozószeleppel, szivattyú 
csatlakozási hellyel, légtelenítőkkel, felszerelve, bekötve
- 3 körös, 1” méretű</t>
  </si>
  <si>
    <t>2.24</t>
  </si>
  <si>
    <t>WILO-YONOS PICO keringető szivattyú, felszerelve, de elektromos bekötés ára nélkül
-30/1-4 típusú</t>
  </si>
  <si>
    <t>2.25</t>
  </si>
  <si>
    <t>EFFEBI ORION golyóscsap fűtésre, belső-belső menettel, szerelési segédanyagokkal, felszerelve
- 1/2”</t>
  </si>
  <si>
    <t>2.26</t>
  </si>
  <si>
    <t>2.27</t>
  </si>
  <si>
    <t>SONTEX SUPERCAL 739 R kompakt hőmennyiségmérő Pt 10 000 ellenálláshőmérőpárral, merülőhüvellyel, a számítóegységgel elválaszthatatlanul egybeépített szárnykerekes, egysugaras áramlásmérővel, rádió adós kimenettel, elem energiaforrással, felszerelve
- NÁ15, 0,6 m3/h</t>
  </si>
  <si>
    <t>2.28</t>
  </si>
  <si>
    <t>- NÁ20, 2,5 m3/h</t>
  </si>
  <si>
    <t>2.29</t>
  </si>
  <si>
    <t>FLAMCO FLEXVENT automatikus úszós légtelenítő szelep, külön elzáróval, felszerelve
- 1/2”</t>
  </si>
  <si>
    <t>2.30</t>
  </si>
  <si>
    <t>FLAMCO FLEXCON CE TOP gumimembrános zárt tágulási tartály, előnyomás beállítással, felszerelve
- 12 l</t>
  </si>
  <si>
    <t>2.31</t>
  </si>
  <si>
    <t>FLAMCO CLEAN V iszapleválasztó, függőleges kivitelben, felszerelve
- 5/4"</t>
  </si>
  <si>
    <t>2.32</t>
  </si>
  <si>
    <t>HMV bojler fűtésoldali bekötése</t>
  </si>
  <si>
    <t>2.33</t>
  </si>
  <si>
    <t>2.34</t>
  </si>
  <si>
    <t>2.35</t>
  </si>
  <si>
    <t>2.36</t>
  </si>
  <si>
    <t>VALSIR MIXAL ötrétegű műanyag cső, térhálósított polietilénből, 0,20 mm alumínium réteggel, oxigéndiffúziómentes, GENERAL FITTINGS présidomokkal, szabadon szerelve, gumibetétes csőbilincsekkel
- 16x2,0</t>
  </si>
  <si>
    <t>2.37</t>
  </si>
  <si>
    <t>2.38</t>
  </si>
  <si>
    <t>2.39</t>
  </si>
  <si>
    <t>2.40</t>
  </si>
  <si>
    <t>VIEGA PRESTABO horganyzott szénacélcső szerelése, préselt csőkötésekkel, cső elhelyezése csőidomokkal, szabadon, gumibetétes csőbilincsekkel
- 18x1,2</t>
  </si>
  <si>
    <t>2.41</t>
  </si>
  <si>
    <t>- 22x1,5</t>
  </si>
  <si>
    <t>2.42</t>
  </si>
  <si>
    <t>- 28x1,5</t>
  </si>
  <si>
    <t>2.43</t>
  </si>
  <si>
    <t>- 35x1,5</t>
  </si>
  <si>
    <t>2.44</t>
  </si>
  <si>
    <t>2.45</t>
  </si>
  <si>
    <t>2.46</t>
  </si>
  <si>
    <t>2.47</t>
  </si>
  <si>
    <t>2.48</t>
  </si>
  <si>
    <t>2.49</t>
  </si>
  <si>
    <t>2.50</t>
  </si>
  <si>
    <t>Padlófűtési védőcső</t>
  </si>
  <si>
    <t>2.51</t>
  </si>
  <si>
    <t>Dilatációs profil, padlófűtési mezők között elhelyezve</t>
  </si>
  <si>
    <t>2.52</t>
  </si>
  <si>
    <t>Ponthegesztett acélháló, padlófűtés csövek alatt elhelyezve</t>
  </si>
  <si>
    <t>m2</t>
  </si>
  <si>
    <t>2.53</t>
  </si>
  <si>
    <t>VALSIR V-FLUID betonfolyósító padlófűtési esztrichadalék cementesztrichhez</t>
  </si>
  <si>
    <t>l</t>
  </si>
  <si>
    <t>2.54</t>
  </si>
  <si>
    <t>Fűtési rendszer védelmére inhibitor hozzáadása
fűtési rendszerhez feltöltéskor
- SENTINEL X100 inhibitor (becsült mennyiség)</t>
  </si>
  <si>
    <t>2.55</t>
  </si>
  <si>
    <t>SIEMENS RDE 100 heti programozású szobatermosztát fűtésre, felszerelve, de elektromos bekötés ára nélkül</t>
  </si>
  <si>
    <t>2.56</t>
  </si>
  <si>
    <t>Fűtési rendszer nyomáspróbája</t>
  </si>
  <si>
    <t>2.57</t>
  </si>
  <si>
    <t>Fűtési rendszer feltöltése, légtelenítése</t>
  </si>
  <si>
    <t>2.58</t>
  </si>
  <si>
    <t>Fűtési rendszer beszabályozása</t>
  </si>
  <si>
    <t>2.59</t>
  </si>
  <si>
    <t>Kazán beüzemelése</t>
  </si>
  <si>
    <t>2. Központi fűtés összesen:</t>
  </si>
  <si>
    <t>3.1</t>
  </si>
  <si>
    <t>WIELAND SANCO félkemény (R 250) rézcső, minimálisan 1 mm falvastagsággal, 
MSZ EN 1057 szerinti (Cu-DHP) minőségben és méretválasztékban, VIEGA PROFIPRESS 
G présidomos kötésekkel (prEN 1254-7 szerint), idomokkal, gumibetétes csőbilincsekkel, szabadon szerelve
- 28x1,0</t>
  </si>
  <si>
    <t>3.2</t>
  </si>
  <si>
    <t>GEBO VARIOGAS AISI 316L rozsdamentes, bevonatos, bordázott flexibilis gázvezeték, PN 0,1, sárga színben, peremezéssel, védőhüvellyel és hollandi csatlakozóval két végén, felszerelve
- NÁ15 (3/4”)</t>
  </si>
  <si>
    <t>3.3</t>
  </si>
  <si>
    <t>EFFEBI ASTER golyóscsap gázra, prés-külső menettel, szerelési segédanyagokkal, felszerelve
- 1/2”</t>
  </si>
  <si>
    <t>3.4</t>
  </si>
  <si>
    <t>Falifülke kialakítása épület külső hőszigetelésében, falifülke vakolásával
- 20x20x10 cm</t>
  </si>
  <si>
    <t>3.5</t>
  </si>
  <si>
    <t>Műanyag kiszellőző rács, rovarhálóval, téglafal hőszigetelésre felszerelve
- 20x20 cm</t>
  </si>
  <si>
    <t>3.6</t>
  </si>
  <si>
    <t>VAILLANT 80/125 koncentrikus, függőleges levegő-égéstermék rendszer (C33 típusú), felszerelve, a következő elemekből:
- 1 db revíziós T-idom (303217)
- 2 db egyenes revíziós idom (303218)
- 3 db 90°-os ívidom (303210)
- 2 db koncentrikus hosszabbító cső 0,5 m  
  (303202 sz.)
- 1 db koncentrikus hosszabbító cső 1,0 m  
  (303203 sz.)
- 4 db koncentrikus hosszabbító cső 2,0 m  
  (303205 sz.)
- 1 db függőleges tetőátvezető (303200 sz.)
- 1 db ferdetető gallér (009076 sz.)
- 10 db csőbilincs (303616)</t>
  </si>
  <si>
    <t>3.7</t>
  </si>
  <si>
    <t>Koncentrikus levegő-égéstermék rendszer elburkolása kazánhelyiségen kívül 90 perces tűzállóságú szerkezettel (tűzgátló gipszkarton+ásványgyapot)</t>
  </si>
  <si>
    <t>3.8</t>
  </si>
  <si>
    <t>FF SYSTEMBAU tűzvédelmi ellenőrző ajtó, tűzvédelmi gipszkarton burkolatba szerelve, szerelési segédanyagokkal
- F5 típus</t>
  </si>
  <si>
    <t>3.9</t>
  </si>
  <si>
    <t>Acél védőcső beépítése téglafalba
- NÁ40</t>
  </si>
  <si>
    <t>3.10</t>
  </si>
  <si>
    <t>Acél védőcső beépítése födémátvezetésbe
- NÁ180</t>
  </si>
  <si>
    <t>3.11</t>
  </si>
  <si>
    <t>Gázkazán gázoldali bekötése</t>
  </si>
  <si>
    <t>3.12</t>
  </si>
  <si>
    <t>Tömörségi és szilárdsági nyomáspróba</t>
  </si>
  <si>
    <t>3.13</t>
  </si>
  <si>
    <t>Levegő-égéstermék rendszer nyomáspróbája</t>
  </si>
  <si>
    <t>3.14</t>
  </si>
  <si>
    <t>Égéstermék elvezető rendszer kéményseprő szolgáltatói átadása</t>
  </si>
  <si>
    <t>3. Belső gázellátás összesen:</t>
  </si>
  <si>
    <t>4.1</t>
  </si>
  <si>
    <t>WIELAND SANCO vékonyfalú installációs vörösrézcső, félkemény kivitelben, 
VIEGA PROFIPRESS présidomokkal és présidomos kötésekkel, zöld tömítőgyűrűkkel, szakaszos nyomáspróbával, szabadon, gumibetétes csőbilincsekkel, felszerelve
- 28x1,0</t>
  </si>
  <si>
    <t>4.2</t>
  </si>
  <si>
    <t>KAIFLEX EPDM szolár, UV és magas hőmérséklet álló csőhéj hőszigetelés, 
felszerelve, csővégek és egyéb illesztési helyek ragasztásással vagy meleglevegős 
hegesztéssel, vagy öntapadó szalaggal történő lezárásával
- 19x28</t>
  </si>
  <si>
    <t>4. Napenergia hasznosítás előkészítés összesen:</t>
  </si>
  <si>
    <t>5.1</t>
  </si>
  <si>
    <t>Nagy tisztaságú, vegyileg tisztított félkemény rézcső, idomokkal, keményforrasztott 
kötésekkel, gumibetétes csőbilincsekkel, téglafalra felszerelve
- átm. 6</t>
  </si>
  <si>
    <t>5.2</t>
  </si>
  <si>
    <t>- átm. 10</t>
  </si>
  <si>
    <t>5.3</t>
  </si>
  <si>
    <t>KAIFLEX ST zártcellás hőszigetelés, hűtési csővezetékre, felszerelve
- 13x06</t>
  </si>
  <si>
    <t>5.4</t>
  </si>
  <si>
    <t>- 13x12</t>
  </si>
  <si>
    <t>5.5</t>
  </si>
  <si>
    <t>Hűtési vezeték nyomáspróbája</t>
  </si>
  <si>
    <t>5.6</t>
  </si>
  <si>
    <t>VALSIR PEXAL ötrétegű műanyag cső, térhálósított polietilénből, 0,35 mm alumínium réteggel, oxigéndiffúziómentes, GENERAL 
FITTINGS présidomokkal, szabadon szerelve, gumibetétes csőbilincsekkel
- 26x3,0</t>
  </si>
  <si>
    <t>5. Klíma előkészítés összesen:</t>
  </si>
  <si>
    <t>Anyagköltség</t>
  </si>
  <si>
    <t>Díjköltség</t>
  </si>
  <si>
    <t>Anyag + Díj összesen</t>
  </si>
  <si>
    <t>Anyag összesen</t>
  </si>
  <si>
    <t>Díj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</si>
</sst>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rgb="FF800080"/>
      <name val="Calibri"/>
      <family val="2"/>
      <charset val="238"/>
    </font>
    <font>
      <b/>
      <sz val="26"/>
      <name val="Arial CE"/>
      <family val="2"/>
      <charset val="238"/>
    </font>
    <font>
      <sz val="14"/>
      <name val="Arial CE"/>
      <family val="2"/>
      <charset val="238"/>
    </font>
    <font>
      <b/>
      <sz val="22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000000"/>
      <name val="Arial CE"/>
      <family val="2"/>
      <charset val="238"/>
    </font>
    <font>
      <vertAlign val="subscript"/>
      <sz val="10"/>
      <color rgb="FF00000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57">
    <xf numFmtId="0" fontId="0" fillId="0" borderId="0" xfId="0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0" fontId="0" fillId="0" borderId="0" xfId="0" applyAlignment="1"/>
    <xf numFmtId="3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vertical="top"/>
    </xf>
    <xf numFmtId="49" fontId="8" fillId="0" borderId="0" xfId="0" applyNumberFormat="1" applyFont="1" applyAlignment="1"/>
    <xf numFmtId="49" fontId="8" fillId="0" borderId="0" xfId="0" applyNumberFormat="1" applyFont="1" applyAlignment="1">
      <alignment wrapText="1"/>
    </xf>
    <xf numFmtId="0" fontId="8" fillId="0" borderId="0" xfId="0" applyFont="1" applyAlignment="1"/>
    <xf numFmtId="3" fontId="8" fillId="0" borderId="0" xfId="0" applyNumberFormat="1" applyFont="1" applyAlignment="1"/>
    <xf numFmtId="0" fontId="8" fillId="0" borderId="0" xfId="0" applyFont="1"/>
    <xf numFmtId="49" fontId="9" fillId="0" borderId="0" xfId="0" applyNumberFormat="1" applyFont="1" applyAlignment="1"/>
    <xf numFmtId="49" fontId="0" fillId="0" borderId="2" xfId="0" applyNumberFormat="1" applyFont="1" applyBorder="1" applyAlignment="1"/>
    <xf numFmtId="49" fontId="0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3" fontId="0" fillId="0" borderId="2" xfId="0" applyNumberFormat="1" applyBorder="1" applyAlignment="1"/>
    <xf numFmtId="49" fontId="12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wrapText="1"/>
    </xf>
    <xf numFmtId="3" fontId="0" fillId="0" borderId="2" xfId="0" applyNumberFormat="1" applyFont="1" applyBorder="1" applyAlignment="1"/>
    <xf numFmtId="0" fontId="0" fillId="0" borderId="2" xfId="0" applyFont="1" applyBorder="1" applyAlignment="1">
      <alignment wrapText="1"/>
    </xf>
    <xf numFmtId="0" fontId="0" fillId="0" borderId="0" xfId="0" applyBorder="1" applyAlignment="1">
      <alignment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/>
    <xf numFmtId="49" fontId="0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0" fontId="3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 applyAlignment="1"/>
    <xf numFmtId="0" fontId="13" fillId="0" borderId="0" xfId="0" applyFont="1" applyAlignment="1"/>
    <xf numFmtId="49" fontId="13" fillId="0" borderId="0" xfId="0" applyNumberFormat="1" applyFont="1" applyBorder="1" applyAlignment="1">
      <alignment vertical="top"/>
    </xf>
    <xf numFmtId="49" fontId="13" fillId="0" borderId="0" xfId="0" applyNumberFormat="1" applyFont="1" applyBorder="1" applyAlignment="1"/>
    <xf numFmtId="0" fontId="13" fillId="0" borderId="0" xfId="0" applyFont="1" applyBorder="1" applyAlignment="1"/>
    <xf numFmtId="3" fontId="8" fillId="0" borderId="0" xfId="0" applyNumberFormat="1" applyFont="1" applyBorder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3" fontId="8" fillId="0" borderId="1" xfId="0" applyNumberFormat="1" applyFont="1" applyBorder="1" applyAlignment="1"/>
    <xf numFmtId="49" fontId="13" fillId="0" borderId="0" xfId="0" applyNumberFormat="1" applyFont="1" applyAlignment="1">
      <alignment horizontal="center" vertical="top"/>
    </xf>
    <xf numFmtId="3" fontId="14" fillId="0" borderId="0" xfId="0" applyNumberFormat="1" applyFont="1" applyBorder="1" applyAlignment="1"/>
    <xf numFmtId="0" fontId="14" fillId="0" borderId="0" xfId="0" applyFont="1" applyAlignment="1"/>
    <xf numFmtId="3" fontId="14" fillId="0" borderId="1" xfId="0" applyNumberFormat="1" applyFont="1" applyBorder="1" applyAlignment="1"/>
    <xf numFmtId="3" fontId="14" fillId="0" borderId="0" xfId="0" applyNumberFormat="1" applyFont="1" applyAlignment="1"/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48576"/>
  <sheetViews>
    <sheetView tabSelected="1" view="pageBreakPreview" zoomScale="120" zoomScaleNormal="100" zoomScalePageLayoutView="120" workbookViewId="0">
      <selection activeCell="E25" sqref="E25"/>
    </sheetView>
  </sheetViews>
  <sheetFormatPr defaultRowHeight="12.75" x14ac:dyDescent="0.2"/>
  <cols>
    <col min="1" max="1" width="9.42578125" style="1" customWidth="1"/>
    <col min="2" max="2" width="42.7109375" style="2" customWidth="1"/>
    <col min="3" max="3" width="10" style="3" customWidth="1"/>
    <col min="4" max="4" width="9.140625" style="3" customWidth="1"/>
    <col min="5" max="7" width="15.7109375" style="4" customWidth="1"/>
    <col min="8" max="257" width="9.140625" style="3" customWidth="1"/>
    <col min="258" max="1025" width="9.140625" customWidth="1"/>
  </cols>
  <sheetData>
    <row r="1" spans="1:7" ht="12.75" customHeight="1" x14ac:dyDescent="0.2">
      <c r="A1" s="5"/>
      <c r="B1" s="6"/>
    </row>
    <row r="6" spans="1:7" ht="33.75" customHeight="1" x14ac:dyDescent="0.5">
      <c r="A6" s="33" t="s">
        <v>0</v>
      </c>
      <c r="B6" s="33"/>
      <c r="C6" s="33"/>
      <c r="D6" s="33"/>
      <c r="E6" s="33"/>
      <c r="F6" s="33"/>
      <c r="G6" s="33"/>
    </row>
    <row r="7" spans="1:7" ht="18" customHeight="1" x14ac:dyDescent="0.25">
      <c r="A7" s="34" t="s">
        <v>1</v>
      </c>
      <c r="B7" s="34"/>
      <c r="C7" s="34"/>
      <c r="D7" s="34"/>
      <c r="E7" s="34"/>
      <c r="F7" s="34"/>
      <c r="G7" s="34"/>
    </row>
    <row r="8" spans="1:7" ht="18" customHeight="1" x14ac:dyDescent="0.25">
      <c r="A8" s="34" t="s">
        <v>2</v>
      </c>
      <c r="B8" s="34"/>
      <c r="C8" s="34"/>
      <c r="D8" s="34"/>
      <c r="E8" s="34"/>
      <c r="F8" s="34"/>
      <c r="G8" s="34"/>
    </row>
    <row r="13" spans="1:7" ht="27.75" customHeight="1" x14ac:dyDescent="0.4">
      <c r="A13" s="35" t="s">
        <v>3</v>
      </c>
      <c r="B13" s="35"/>
      <c r="C13" s="35"/>
      <c r="D13" s="35"/>
      <c r="E13" s="35"/>
      <c r="F13" s="35"/>
      <c r="G13" s="35"/>
    </row>
    <row r="14" spans="1:7" ht="27.75" customHeight="1" x14ac:dyDescent="0.4">
      <c r="A14" s="7"/>
      <c r="B14" s="8"/>
      <c r="C14" s="9"/>
      <c r="D14" s="9"/>
      <c r="E14" s="10"/>
      <c r="F14" s="10"/>
      <c r="G14" s="10"/>
    </row>
    <row r="15" spans="1:7" ht="27.75" customHeight="1" x14ac:dyDescent="0.4">
      <c r="A15" s="7"/>
      <c r="B15" s="8"/>
      <c r="C15" s="9"/>
      <c r="D15" s="9"/>
      <c r="E15" s="10"/>
      <c r="F15" s="10"/>
      <c r="G15" s="10"/>
    </row>
    <row r="16" spans="1:7" ht="20.25" customHeight="1" x14ac:dyDescent="0.2">
      <c r="A16" s="11"/>
    </row>
    <row r="17" spans="1:8" ht="20.25" customHeight="1" x14ac:dyDescent="0.2">
      <c r="A17" s="42"/>
      <c r="B17" s="13"/>
      <c r="C17" s="14"/>
      <c r="D17" s="14"/>
      <c r="E17" s="15" t="s">
        <v>301</v>
      </c>
      <c r="F17" s="15" t="s">
        <v>302</v>
      </c>
      <c r="G17" s="15" t="s">
        <v>303</v>
      </c>
      <c r="H17" s="14"/>
    </row>
    <row r="18" spans="1:8" ht="20.25" customHeight="1" x14ac:dyDescent="0.25">
      <c r="A18" s="42" t="s">
        <v>4</v>
      </c>
      <c r="B18" s="43"/>
      <c r="C18" s="44"/>
      <c r="D18" s="15"/>
      <c r="E18" s="53">
        <f>'1. Vízellátás, szv. elv.'!G69</f>
        <v>0</v>
      </c>
      <c r="F18" s="53">
        <f>'1. Vízellátás, szv. elv.'!H69</f>
        <v>0</v>
      </c>
      <c r="G18" s="53">
        <f>SUM(E18:F18)</f>
        <v>0</v>
      </c>
      <c r="H18" s="54"/>
    </row>
    <row r="19" spans="1:8" ht="20.25" customHeight="1" x14ac:dyDescent="0.25">
      <c r="A19" s="42" t="s">
        <v>5</v>
      </c>
      <c r="B19" s="43"/>
      <c r="C19" s="44"/>
      <c r="D19" s="15"/>
      <c r="E19" s="53">
        <f>'2. Központi fűtés'!G63</f>
        <v>0</v>
      </c>
      <c r="F19" s="53">
        <f>'2. Központi fűtés'!H63</f>
        <v>0</v>
      </c>
      <c r="G19" s="53">
        <f t="shared" ref="G19:G22" si="0">SUM(E19:F19)</f>
        <v>0</v>
      </c>
      <c r="H19" s="54"/>
    </row>
    <row r="20" spans="1:8" ht="20.25" customHeight="1" x14ac:dyDescent="0.25">
      <c r="A20" s="45" t="s">
        <v>6</v>
      </c>
      <c r="B20" s="46"/>
      <c r="C20" s="47"/>
      <c r="D20" s="48"/>
      <c r="E20" s="53">
        <f>'3. Belső gázellátás'!G18</f>
        <v>0</v>
      </c>
      <c r="F20" s="53">
        <f>'3. Belső gázellátás'!H18</f>
        <v>0</v>
      </c>
      <c r="G20" s="53">
        <f t="shared" si="0"/>
        <v>0</v>
      </c>
      <c r="H20" s="54"/>
    </row>
    <row r="21" spans="1:8" ht="20.25" customHeight="1" x14ac:dyDescent="0.25">
      <c r="A21" s="45" t="s">
        <v>7</v>
      </c>
      <c r="B21" s="46"/>
      <c r="C21" s="47"/>
      <c r="D21" s="48"/>
      <c r="E21" s="53">
        <f>'4. Napenergia hasznosítás'!G6</f>
        <v>0</v>
      </c>
      <c r="F21" s="53">
        <f>'4. Napenergia hasznosítás'!H6</f>
        <v>0</v>
      </c>
      <c r="G21" s="53">
        <f t="shared" si="0"/>
        <v>0</v>
      </c>
      <c r="H21" s="54"/>
    </row>
    <row r="22" spans="1:8" ht="20.25" customHeight="1" x14ac:dyDescent="0.25">
      <c r="A22" s="45" t="s">
        <v>8</v>
      </c>
      <c r="B22" s="49"/>
      <c r="C22" s="50"/>
      <c r="D22" s="51"/>
      <c r="E22" s="55">
        <f>'5. Klíma előkészítés'!G10</f>
        <v>0</v>
      </c>
      <c r="F22" s="55">
        <f>'5. Klíma előkészítés'!H10</f>
        <v>0</v>
      </c>
      <c r="G22" s="53">
        <f t="shared" si="0"/>
        <v>0</v>
      </c>
      <c r="H22" s="54"/>
    </row>
    <row r="23" spans="1:8" ht="20.25" customHeight="1" x14ac:dyDescent="0.2">
      <c r="A23" s="52" t="s">
        <v>9</v>
      </c>
      <c r="B23" s="52"/>
      <c r="C23" s="52"/>
      <c r="D23" s="52"/>
      <c r="E23" s="56">
        <f>SUM(E18:E22)</f>
        <v>0</v>
      </c>
      <c r="F23" s="56">
        <f>SUM(F18:F22)</f>
        <v>0</v>
      </c>
      <c r="G23" s="56">
        <f>SUM(G18:G22)</f>
        <v>0</v>
      </c>
      <c r="H23" s="54"/>
    </row>
    <row r="24" spans="1:8" s="14" customFormat="1" ht="15" customHeight="1" x14ac:dyDescent="0.2">
      <c r="A24" s="12"/>
      <c r="B24" s="13"/>
      <c r="E24" s="15"/>
      <c r="F24" s="15"/>
      <c r="G24" s="15"/>
    </row>
    <row r="25" spans="1:8" s="14" customFormat="1" ht="15" customHeight="1" x14ac:dyDescent="0.2">
      <c r="A25" s="12"/>
      <c r="B25" s="13"/>
      <c r="E25" s="15"/>
      <c r="F25" s="15"/>
      <c r="G25" s="15"/>
    </row>
    <row r="26" spans="1:8" s="14" customFormat="1" ht="15" customHeight="1" x14ac:dyDescent="0.2">
      <c r="A26" s="12"/>
      <c r="B26" s="13"/>
      <c r="E26" s="15"/>
      <c r="F26" s="15"/>
      <c r="G26" s="15"/>
    </row>
    <row r="27" spans="1:8" s="14" customFormat="1" ht="15" customHeight="1" x14ac:dyDescent="0.2">
      <c r="A27" s="12"/>
      <c r="B27" s="13"/>
      <c r="E27" s="15"/>
      <c r="F27" s="15"/>
      <c r="G27" s="15"/>
    </row>
    <row r="28" spans="1:8" s="14" customFormat="1" ht="15" customHeight="1" x14ac:dyDescent="0.2">
      <c r="A28" s="12"/>
      <c r="B28" s="13"/>
      <c r="E28" s="15"/>
      <c r="F28" s="15"/>
      <c r="G28" s="15"/>
    </row>
    <row r="29" spans="1:8" s="14" customFormat="1" ht="15" customHeight="1" x14ac:dyDescent="0.2">
      <c r="A29" s="12"/>
      <c r="B29" s="13"/>
      <c r="E29" s="15"/>
      <c r="F29" s="15"/>
      <c r="G29" s="15"/>
    </row>
    <row r="30" spans="1:8" s="14" customFormat="1" ht="15" customHeight="1" x14ac:dyDescent="0.2">
      <c r="A30" s="12"/>
      <c r="B30" s="13"/>
      <c r="E30" s="15"/>
      <c r="F30" s="15"/>
      <c r="G30" s="15"/>
    </row>
    <row r="31" spans="1:8" s="14" customFormat="1" ht="15" customHeight="1" x14ac:dyDescent="0.2">
      <c r="A31" s="12"/>
      <c r="B31" s="13"/>
      <c r="E31" s="15"/>
      <c r="F31" s="15"/>
      <c r="G31" s="15"/>
    </row>
    <row r="32" spans="1:8" s="14" customFormat="1" ht="15" customHeight="1" x14ac:dyDescent="0.2">
      <c r="A32" s="12"/>
      <c r="B32" s="13"/>
      <c r="E32" s="15"/>
      <c r="F32" s="15"/>
      <c r="G32" s="15"/>
    </row>
    <row r="33" spans="1:7" s="14" customFormat="1" ht="15" customHeight="1" x14ac:dyDescent="0.2">
      <c r="A33" s="12"/>
      <c r="B33" s="13"/>
      <c r="E33" s="15"/>
      <c r="F33" s="15"/>
      <c r="G33" s="15"/>
    </row>
    <row r="34" spans="1:7" s="14" customFormat="1" ht="15" customHeight="1" x14ac:dyDescent="0.2">
      <c r="A34" s="12"/>
      <c r="B34" s="13"/>
      <c r="E34" s="15"/>
      <c r="F34" s="15"/>
      <c r="G34" s="15"/>
    </row>
    <row r="35" spans="1:7" s="14" customFormat="1" ht="15" customHeight="1" x14ac:dyDescent="0.2">
      <c r="A35" s="12"/>
      <c r="B35" s="13"/>
      <c r="E35" s="15"/>
      <c r="F35" s="15"/>
      <c r="G35" s="15"/>
    </row>
    <row r="36" spans="1:7" s="14" customFormat="1" ht="15" customHeight="1" x14ac:dyDescent="0.2">
      <c r="A36" s="12"/>
      <c r="B36" s="13"/>
      <c r="E36" s="15"/>
      <c r="F36" s="15"/>
      <c r="G36" s="15"/>
    </row>
    <row r="37" spans="1:7" s="14" customFormat="1" ht="15" customHeight="1" x14ac:dyDescent="0.2">
      <c r="A37" s="12"/>
      <c r="B37" s="13"/>
      <c r="E37" s="15"/>
      <c r="F37" s="15"/>
      <c r="G37" s="15"/>
    </row>
    <row r="38" spans="1:7" s="14" customFormat="1" ht="15" customHeight="1" x14ac:dyDescent="0.2">
      <c r="A38" s="12"/>
      <c r="B38" s="13"/>
      <c r="E38" s="15"/>
      <c r="F38" s="15"/>
      <c r="G38" s="15"/>
    </row>
    <row r="39" spans="1:7" s="14" customFormat="1" ht="15" customHeight="1" x14ac:dyDescent="0.2">
      <c r="A39" s="12"/>
      <c r="B39" s="13"/>
      <c r="E39" s="15"/>
      <c r="F39" s="15"/>
      <c r="G39" s="15"/>
    </row>
    <row r="40" spans="1:7" s="14" customFormat="1" ht="15" customHeight="1" x14ac:dyDescent="0.2">
      <c r="A40" s="12"/>
      <c r="B40" s="13"/>
      <c r="E40" s="15"/>
      <c r="F40" s="15"/>
      <c r="G40" s="15"/>
    </row>
    <row r="41" spans="1:7" s="14" customFormat="1" ht="15" customHeight="1" x14ac:dyDescent="0.2">
      <c r="A41" s="12"/>
      <c r="B41" s="13"/>
      <c r="E41" s="15"/>
      <c r="F41" s="15"/>
      <c r="G41" s="15"/>
    </row>
    <row r="42" spans="1:7" s="14" customFormat="1" ht="15" customHeight="1" x14ac:dyDescent="0.2">
      <c r="A42" s="12"/>
      <c r="B42" s="13"/>
      <c r="E42" s="15"/>
      <c r="F42" s="15"/>
      <c r="G42" s="15"/>
    </row>
    <row r="43" spans="1:7" s="14" customFormat="1" ht="15" customHeight="1" x14ac:dyDescent="0.2">
      <c r="A43" s="12"/>
      <c r="B43" s="13"/>
      <c r="E43" s="15"/>
      <c r="F43" s="15"/>
      <c r="G43" s="15"/>
    </row>
    <row r="44" spans="1:7" s="14" customFormat="1" ht="15" customHeight="1" x14ac:dyDescent="0.2">
      <c r="A44" s="12"/>
      <c r="B44" s="13"/>
      <c r="E44" s="15"/>
      <c r="F44" s="15"/>
      <c r="G44" s="15"/>
    </row>
    <row r="45" spans="1:7" s="14" customFormat="1" ht="15" customHeight="1" x14ac:dyDescent="0.2">
      <c r="A45" s="12"/>
      <c r="B45" s="13"/>
      <c r="E45" s="15"/>
      <c r="F45" s="15"/>
      <c r="G45" s="15"/>
    </row>
    <row r="46" spans="1:7" s="14" customFormat="1" ht="15" customHeight="1" x14ac:dyDescent="0.2">
      <c r="A46" s="12"/>
      <c r="B46" s="13"/>
      <c r="E46" s="15"/>
      <c r="F46" s="15"/>
      <c r="G46" s="15"/>
    </row>
    <row r="47" spans="1:7" s="14" customFormat="1" ht="15" customHeight="1" x14ac:dyDescent="0.2">
      <c r="A47" s="12"/>
      <c r="B47" s="13"/>
      <c r="E47" s="15"/>
      <c r="F47" s="15"/>
      <c r="G47" s="15"/>
    </row>
    <row r="48" spans="1:7" s="14" customFormat="1" ht="15" customHeight="1" x14ac:dyDescent="0.2">
      <c r="A48" s="12"/>
      <c r="B48" s="13"/>
      <c r="E48" s="15"/>
      <c r="F48" s="15"/>
      <c r="G48" s="15"/>
    </row>
    <row r="49" spans="1:7" s="14" customFormat="1" ht="15" customHeight="1" x14ac:dyDescent="0.2">
      <c r="A49" s="12"/>
      <c r="B49" s="13"/>
      <c r="E49" s="15"/>
      <c r="F49" s="15"/>
      <c r="G49" s="15"/>
    </row>
    <row r="50" spans="1:7" s="14" customFormat="1" ht="15" customHeight="1" x14ac:dyDescent="0.2">
      <c r="A50" s="12"/>
      <c r="B50" s="13"/>
      <c r="E50" s="15"/>
      <c r="F50" s="15"/>
      <c r="G50" s="15"/>
    </row>
    <row r="51" spans="1:7" s="14" customFormat="1" ht="15" customHeight="1" x14ac:dyDescent="0.2">
      <c r="A51" s="16"/>
      <c r="B51" s="13"/>
      <c r="E51" s="15"/>
      <c r="F51" s="15"/>
      <c r="G51" s="15"/>
    </row>
    <row r="52" spans="1:7" s="14" customFormat="1" ht="15" customHeight="1" x14ac:dyDescent="0.2">
      <c r="A52" s="16"/>
      <c r="B52" s="13"/>
      <c r="E52" s="15"/>
      <c r="F52" s="15"/>
      <c r="G52" s="15"/>
    </row>
    <row r="53" spans="1:7" s="14" customFormat="1" ht="15" customHeight="1" x14ac:dyDescent="0.2">
      <c r="A53"/>
      <c r="B53" s="13"/>
      <c r="E53" s="15"/>
      <c r="F53" s="15"/>
      <c r="G53" s="15"/>
    </row>
    <row r="54" spans="1:7" s="14" customFormat="1" ht="15" customHeight="1" x14ac:dyDescent="0.2">
      <c r="A54" s="12"/>
      <c r="B54" s="13"/>
      <c r="E54" s="15"/>
      <c r="F54" s="15"/>
      <c r="G54" s="15"/>
    </row>
    <row r="55" spans="1:7" s="14" customFormat="1" ht="15" customHeight="1" x14ac:dyDescent="0.2">
      <c r="A55" s="12" t="s">
        <v>10</v>
      </c>
      <c r="B55" s="13"/>
      <c r="E55" s="15"/>
      <c r="F55" s="15"/>
      <c r="G55" s="15"/>
    </row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5">
    <mergeCell ref="A6:G6"/>
    <mergeCell ref="A7:G7"/>
    <mergeCell ref="A8:G8"/>
    <mergeCell ref="A13:G13"/>
    <mergeCell ref="A23:D23"/>
  </mergeCells>
  <printOptions horizontalCentered="1"/>
  <pageMargins left="0.78749999999999998" right="0.78749999999999998" top="1.29097222222222" bottom="0.51180555555555496" header="0.51180555555555496" footer="0.51180555555555496"/>
  <pageSetup paperSize="9" scale="68" firstPageNumber="0" orientation="portrait" horizontalDpi="300" verticalDpi="300" r:id="rId1"/>
  <headerFooter>
    <oddHeader>&amp;C4+4 lakásos társasház - 1. ütem - 1-4. lakások
9700 Szombathely, Szőllősi sétány 8665/1. hrsz.
Épületgépészeti költségvetés kiírás&amp;RÖsszesítő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69"/>
  <sheetViews>
    <sheetView view="pageBreakPreview" topLeftCell="A61" zoomScale="120" zoomScaleNormal="100" zoomScalePageLayoutView="120" workbookViewId="0">
      <selection activeCell="H70" sqref="H70"/>
    </sheetView>
  </sheetViews>
  <sheetFormatPr defaultRowHeight="12.75" x14ac:dyDescent="0.2"/>
  <cols>
    <col min="1" max="1" width="9.42578125" style="1" customWidth="1"/>
    <col min="2" max="2" width="42.7109375" style="2" customWidth="1"/>
    <col min="3" max="3" width="10" style="3" customWidth="1"/>
    <col min="4" max="4" width="9.140625" style="3" customWidth="1"/>
    <col min="5" max="7" width="15.7109375" style="4" customWidth="1"/>
    <col min="8" max="8" width="13.28515625" style="4" customWidth="1"/>
    <col min="9" max="9" width="15.7109375" style="4" customWidth="1"/>
    <col min="10" max="259" width="9.140625" style="3" customWidth="1"/>
    <col min="260" max="1027" width="9.140625" customWidth="1"/>
  </cols>
  <sheetData>
    <row r="1" spans="1:9" x14ac:dyDescent="0.2">
      <c r="A1" s="17" t="s">
        <v>4</v>
      </c>
    </row>
    <row r="2" spans="1:9" ht="14.65" customHeight="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6" t="s">
        <v>15</v>
      </c>
      <c r="F2" s="36" t="s">
        <v>16</v>
      </c>
      <c r="G2" s="38" t="s">
        <v>304</v>
      </c>
      <c r="H2" s="38" t="s">
        <v>305</v>
      </c>
      <c r="I2" s="37" t="s">
        <v>17</v>
      </c>
    </row>
    <row r="3" spans="1:9" x14ac:dyDescent="0.2">
      <c r="A3" s="37"/>
      <c r="B3" s="37"/>
      <c r="C3" s="37"/>
      <c r="D3" s="37"/>
      <c r="E3" s="36" t="s">
        <v>18</v>
      </c>
      <c r="F3" s="36" t="s">
        <v>18</v>
      </c>
      <c r="G3" s="39"/>
      <c r="H3" s="39"/>
      <c r="I3" s="37"/>
    </row>
    <row r="4" spans="1:9" ht="79.5" x14ac:dyDescent="0.3">
      <c r="A4" s="18" t="s">
        <v>19</v>
      </c>
      <c r="B4" s="19" t="s">
        <v>20</v>
      </c>
      <c r="C4" s="20">
        <v>1</v>
      </c>
      <c r="D4" s="21" t="s">
        <v>21</v>
      </c>
      <c r="E4" s="22"/>
      <c r="F4" s="22"/>
      <c r="G4" s="22">
        <f>C4*E4</f>
        <v>0</v>
      </c>
      <c r="H4" s="22">
        <f>C4*F4</f>
        <v>0</v>
      </c>
      <c r="I4" s="22">
        <f>SUM(G4:H4)</f>
        <v>0</v>
      </c>
    </row>
    <row r="5" spans="1:9" ht="63.75" x14ac:dyDescent="0.2">
      <c r="A5" s="18" t="s">
        <v>22</v>
      </c>
      <c r="B5" s="19" t="s">
        <v>23</v>
      </c>
      <c r="C5" s="20">
        <v>1</v>
      </c>
      <c r="D5" s="21" t="s">
        <v>21</v>
      </c>
      <c r="E5" s="22"/>
      <c r="F5" s="22"/>
      <c r="G5" s="22">
        <f t="shared" ref="G5:G68" si="0">C5*E5</f>
        <v>0</v>
      </c>
      <c r="H5" s="22">
        <f t="shared" ref="H5:H68" si="1">C5*F5</f>
        <v>0</v>
      </c>
      <c r="I5" s="22">
        <f t="shared" ref="I5:I68" si="2">SUM(G5:H5)</f>
        <v>0</v>
      </c>
    </row>
    <row r="6" spans="1:9" ht="114.75" x14ac:dyDescent="0.2">
      <c r="A6" s="18" t="s">
        <v>24</v>
      </c>
      <c r="B6" s="19" t="s">
        <v>25</v>
      </c>
      <c r="C6" s="20">
        <v>4</v>
      </c>
      <c r="D6" s="21" t="s">
        <v>21</v>
      </c>
      <c r="E6" s="22"/>
      <c r="F6" s="22"/>
      <c r="G6" s="22">
        <f t="shared" si="0"/>
        <v>0</v>
      </c>
      <c r="H6" s="22">
        <f t="shared" si="1"/>
        <v>0</v>
      </c>
      <c r="I6" s="22">
        <f t="shared" si="2"/>
        <v>0</v>
      </c>
    </row>
    <row r="7" spans="1:9" ht="114.75" x14ac:dyDescent="0.2">
      <c r="A7" s="18" t="s">
        <v>26</v>
      </c>
      <c r="B7" s="19" t="s">
        <v>27</v>
      </c>
      <c r="C7" s="20">
        <v>4</v>
      </c>
      <c r="D7" s="21" t="s">
        <v>21</v>
      </c>
      <c r="E7" s="22"/>
      <c r="F7" s="22"/>
      <c r="G7" s="22">
        <f t="shared" si="0"/>
        <v>0</v>
      </c>
      <c r="H7" s="22">
        <f t="shared" si="1"/>
        <v>0</v>
      </c>
      <c r="I7" s="22">
        <f t="shared" si="2"/>
        <v>0</v>
      </c>
    </row>
    <row r="8" spans="1:9" ht="153" x14ac:dyDescent="0.2">
      <c r="A8" s="18" t="s">
        <v>28</v>
      </c>
      <c r="B8" s="19" t="s">
        <v>29</v>
      </c>
      <c r="C8" s="20">
        <v>4</v>
      </c>
      <c r="D8" s="21" t="s">
        <v>21</v>
      </c>
      <c r="E8" s="22"/>
      <c r="F8" s="22"/>
      <c r="G8" s="22">
        <f t="shared" si="0"/>
        <v>0</v>
      </c>
      <c r="H8" s="22">
        <f t="shared" si="1"/>
        <v>0</v>
      </c>
      <c r="I8" s="22">
        <f t="shared" si="2"/>
        <v>0</v>
      </c>
    </row>
    <row r="9" spans="1:9" ht="102" x14ac:dyDescent="0.2">
      <c r="A9" s="18" t="s">
        <v>30</v>
      </c>
      <c r="B9" s="19" t="s">
        <v>31</v>
      </c>
      <c r="C9" s="20">
        <v>4</v>
      </c>
      <c r="D9" s="21" t="s">
        <v>21</v>
      </c>
      <c r="E9" s="22"/>
      <c r="F9" s="22"/>
      <c r="G9" s="22">
        <f t="shared" si="0"/>
        <v>0</v>
      </c>
      <c r="H9" s="22">
        <f t="shared" si="1"/>
        <v>0</v>
      </c>
      <c r="I9" s="22">
        <f t="shared" si="2"/>
        <v>0</v>
      </c>
    </row>
    <row r="10" spans="1:9" ht="114.75" x14ac:dyDescent="0.2">
      <c r="A10" s="18" t="s">
        <v>32</v>
      </c>
      <c r="B10" s="19" t="s">
        <v>33</v>
      </c>
      <c r="C10" s="20">
        <v>2</v>
      </c>
      <c r="D10" s="21" t="s">
        <v>21</v>
      </c>
      <c r="E10" s="22"/>
      <c r="F10" s="22"/>
      <c r="G10" s="22">
        <f t="shared" si="0"/>
        <v>0</v>
      </c>
      <c r="H10" s="22">
        <f t="shared" si="1"/>
        <v>0</v>
      </c>
      <c r="I10" s="22">
        <f t="shared" si="2"/>
        <v>0</v>
      </c>
    </row>
    <row r="11" spans="1:9" ht="89.25" x14ac:dyDescent="0.2">
      <c r="A11" s="18" t="s">
        <v>34</v>
      </c>
      <c r="B11" s="23" t="s">
        <v>35</v>
      </c>
      <c r="C11" s="20">
        <v>4</v>
      </c>
      <c r="D11" s="21" t="s">
        <v>21</v>
      </c>
      <c r="E11" s="22"/>
      <c r="F11" s="22"/>
      <c r="G11" s="22">
        <f t="shared" si="0"/>
        <v>0</v>
      </c>
      <c r="H11" s="22">
        <f t="shared" si="1"/>
        <v>0</v>
      </c>
      <c r="I11" s="22">
        <f t="shared" si="2"/>
        <v>0</v>
      </c>
    </row>
    <row r="12" spans="1:9" ht="89.25" x14ac:dyDescent="0.2">
      <c r="A12" s="18" t="s">
        <v>36</v>
      </c>
      <c r="B12" s="24" t="s">
        <v>37</v>
      </c>
      <c r="C12" s="20">
        <v>4</v>
      </c>
      <c r="D12" s="21" t="s">
        <v>21</v>
      </c>
      <c r="E12" s="22"/>
      <c r="F12" s="22"/>
      <c r="G12" s="22">
        <f t="shared" si="0"/>
        <v>0</v>
      </c>
      <c r="H12" s="22">
        <f t="shared" si="1"/>
        <v>0</v>
      </c>
      <c r="I12" s="22">
        <f t="shared" si="2"/>
        <v>0</v>
      </c>
    </row>
    <row r="13" spans="1:9" ht="76.5" x14ac:dyDescent="0.2">
      <c r="A13" s="18" t="s">
        <v>38</v>
      </c>
      <c r="B13" s="24" t="s">
        <v>39</v>
      </c>
      <c r="C13" s="20">
        <v>98</v>
      </c>
      <c r="D13" s="21" t="s">
        <v>40</v>
      </c>
      <c r="E13" s="22"/>
      <c r="F13" s="22"/>
      <c r="G13" s="22">
        <f t="shared" si="0"/>
        <v>0</v>
      </c>
      <c r="H13" s="22">
        <f t="shared" si="1"/>
        <v>0</v>
      </c>
      <c r="I13" s="22">
        <f t="shared" si="2"/>
        <v>0</v>
      </c>
    </row>
    <row r="14" spans="1:9" x14ac:dyDescent="0.2">
      <c r="A14" s="18" t="s">
        <v>41</v>
      </c>
      <c r="B14" s="24" t="s">
        <v>42</v>
      </c>
      <c r="C14" s="20">
        <v>27</v>
      </c>
      <c r="D14" s="21" t="s">
        <v>40</v>
      </c>
      <c r="E14" s="22"/>
      <c r="F14" s="22"/>
      <c r="G14" s="22">
        <f t="shared" si="0"/>
        <v>0</v>
      </c>
      <c r="H14" s="22">
        <f t="shared" si="1"/>
        <v>0</v>
      </c>
      <c r="I14" s="22">
        <f t="shared" si="2"/>
        <v>0</v>
      </c>
    </row>
    <row r="15" spans="1:9" x14ac:dyDescent="0.2">
      <c r="A15" s="18" t="s">
        <v>43</v>
      </c>
      <c r="B15" s="24" t="s">
        <v>44</v>
      </c>
      <c r="C15" s="20">
        <v>99</v>
      </c>
      <c r="D15" s="21" t="s">
        <v>40</v>
      </c>
      <c r="E15" s="22"/>
      <c r="F15" s="22"/>
      <c r="G15" s="22">
        <f t="shared" si="0"/>
        <v>0</v>
      </c>
      <c r="H15" s="22">
        <f t="shared" si="1"/>
        <v>0</v>
      </c>
      <c r="I15" s="22">
        <f t="shared" si="2"/>
        <v>0</v>
      </c>
    </row>
    <row r="16" spans="1:9" x14ac:dyDescent="0.2">
      <c r="A16" s="18" t="s">
        <v>45</v>
      </c>
      <c r="B16" s="23" t="s">
        <v>46</v>
      </c>
      <c r="C16" s="20">
        <v>7</v>
      </c>
      <c r="D16" s="21" t="s">
        <v>40</v>
      </c>
      <c r="E16" s="22"/>
      <c r="F16" s="22"/>
      <c r="G16" s="22">
        <f t="shared" si="0"/>
        <v>0</v>
      </c>
      <c r="H16" s="22">
        <f t="shared" si="1"/>
        <v>0</v>
      </c>
      <c r="I16" s="22">
        <f t="shared" si="2"/>
        <v>0</v>
      </c>
    </row>
    <row r="17" spans="1:9" ht="76.5" x14ac:dyDescent="0.2">
      <c r="A17" s="18" t="s">
        <v>47</v>
      </c>
      <c r="B17" s="23" t="s">
        <v>48</v>
      </c>
      <c r="C17" s="20">
        <v>28</v>
      </c>
      <c r="D17" s="21" t="s">
        <v>40</v>
      </c>
      <c r="E17" s="22"/>
      <c r="F17" s="22"/>
      <c r="G17" s="22">
        <f t="shared" si="0"/>
        <v>0</v>
      </c>
      <c r="H17" s="22">
        <f t="shared" si="1"/>
        <v>0</v>
      </c>
      <c r="I17" s="22">
        <f t="shared" si="2"/>
        <v>0</v>
      </c>
    </row>
    <row r="18" spans="1:9" x14ac:dyDescent="0.2">
      <c r="A18" s="18" t="s">
        <v>49</v>
      </c>
      <c r="B18" s="23" t="s">
        <v>42</v>
      </c>
      <c r="C18" s="20">
        <v>7</v>
      </c>
      <c r="D18" s="21" t="s">
        <v>40</v>
      </c>
      <c r="E18" s="22"/>
      <c r="F18" s="22"/>
      <c r="G18" s="22">
        <f t="shared" si="0"/>
        <v>0</v>
      </c>
      <c r="H18" s="22">
        <f t="shared" si="1"/>
        <v>0</v>
      </c>
      <c r="I18" s="22">
        <f t="shared" si="2"/>
        <v>0</v>
      </c>
    </row>
    <row r="19" spans="1:9" ht="76.5" x14ac:dyDescent="0.2">
      <c r="A19" s="18" t="s">
        <v>50</v>
      </c>
      <c r="B19" s="24" t="s">
        <v>51</v>
      </c>
      <c r="C19" s="20">
        <v>7</v>
      </c>
      <c r="D19" s="21" t="s">
        <v>40</v>
      </c>
      <c r="E19" s="22"/>
      <c r="F19" s="22"/>
      <c r="G19" s="22">
        <f t="shared" si="0"/>
        <v>0</v>
      </c>
      <c r="H19" s="22">
        <f t="shared" si="1"/>
        <v>0</v>
      </c>
      <c r="I19" s="22">
        <f t="shared" si="2"/>
        <v>0</v>
      </c>
    </row>
    <row r="20" spans="1:9" x14ac:dyDescent="0.2">
      <c r="A20" s="18" t="s">
        <v>52</v>
      </c>
      <c r="B20" s="23" t="s">
        <v>44</v>
      </c>
      <c r="C20" s="20">
        <v>21</v>
      </c>
      <c r="D20" s="21" t="s">
        <v>40</v>
      </c>
      <c r="E20" s="22"/>
      <c r="F20" s="22"/>
      <c r="G20" s="22">
        <f t="shared" si="0"/>
        <v>0</v>
      </c>
      <c r="H20" s="22">
        <f t="shared" si="1"/>
        <v>0</v>
      </c>
      <c r="I20" s="22">
        <f t="shared" si="2"/>
        <v>0</v>
      </c>
    </row>
    <row r="21" spans="1:9" ht="76.5" x14ac:dyDescent="0.2">
      <c r="A21" s="18" t="s">
        <v>53</v>
      </c>
      <c r="B21" s="23" t="s">
        <v>54</v>
      </c>
      <c r="C21" s="20">
        <v>3</v>
      </c>
      <c r="D21" s="21" t="s">
        <v>40</v>
      </c>
      <c r="E21" s="22"/>
      <c r="F21" s="22"/>
      <c r="G21" s="22">
        <f t="shared" si="0"/>
        <v>0</v>
      </c>
      <c r="H21" s="22">
        <f t="shared" si="1"/>
        <v>0</v>
      </c>
      <c r="I21" s="22">
        <f t="shared" si="2"/>
        <v>0</v>
      </c>
    </row>
    <row r="22" spans="1:9" x14ac:dyDescent="0.2">
      <c r="A22" s="18" t="s">
        <v>55</v>
      </c>
      <c r="B22" s="23" t="s">
        <v>44</v>
      </c>
      <c r="C22" s="20">
        <v>8</v>
      </c>
      <c r="D22" s="21" t="s">
        <v>40</v>
      </c>
      <c r="E22" s="22"/>
      <c r="F22" s="22"/>
      <c r="G22" s="22">
        <f t="shared" si="0"/>
        <v>0</v>
      </c>
      <c r="H22" s="22">
        <f t="shared" si="1"/>
        <v>0</v>
      </c>
      <c r="I22" s="22">
        <f t="shared" si="2"/>
        <v>0</v>
      </c>
    </row>
    <row r="23" spans="1:9" x14ac:dyDescent="0.2">
      <c r="A23" s="18" t="s">
        <v>56</v>
      </c>
      <c r="B23" s="23" t="s">
        <v>46</v>
      </c>
      <c r="C23" s="20">
        <v>7</v>
      </c>
      <c r="D23" s="21" t="s">
        <v>40</v>
      </c>
      <c r="E23" s="22"/>
      <c r="F23" s="22"/>
      <c r="G23" s="22">
        <f t="shared" si="0"/>
        <v>0</v>
      </c>
      <c r="H23" s="22">
        <f t="shared" si="1"/>
        <v>0</v>
      </c>
      <c r="I23" s="22">
        <f t="shared" si="2"/>
        <v>0</v>
      </c>
    </row>
    <row r="24" spans="1:9" x14ac:dyDescent="0.2">
      <c r="A24" s="18" t="s">
        <v>57</v>
      </c>
      <c r="B24" s="23" t="s">
        <v>58</v>
      </c>
      <c r="C24" s="20">
        <v>19</v>
      </c>
      <c r="D24" s="21" t="s">
        <v>40</v>
      </c>
      <c r="E24" s="22"/>
      <c r="F24" s="22"/>
      <c r="G24" s="22">
        <f t="shared" si="0"/>
        <v>0</v>
      </c>
      <c r="H24" s="22">
        <f t="shared" si="1"/>
        <v>0</v>
      </c>
      <c r="I24" s="22">
        <f t="shared" si="2"/>
        <v>0</v>
      </c>
    </row>
    <row r="25" spans="1:9" ht="51" x14ac:dyDescent="0.2">
      <c r="A25" s="18" t="s">
        <v>59</v>
      </c>
      <c r="B25" s="23" t="s">
        <v>60</v>
      </c>
      <c r="C25" s="20">
        <v>3</v>
      </c>
      <c r="D25" s="21" t="s">
        <v>40</v>
      </c>
      <c r="E25" s="22"/>
      <c r="F25" s="22"/>
      <c r="G25" s="22">
        <f t="shared" si="0"/>
        <v>0</v>
      </c>
      <c r="H25" s="22">
        <f t="shared" si="1"/>
        <v>0</v>
      </c>
      <c r="I25" s="22">
        <f t="shared" si="2"/>
        <v>0</v>
      </c>
    </row>
    <row r="26" spans="1:9" ht="76.5" x14ac:dyDescent="0.2">
      <c r="A26" s="18" t="s">
        <v>61</v>
      </c>
      <c r="B26" s="23" t="s">
        <v>62</v>
      </c>
      <c r="C26" s="20">
        <v>7</v>
      </c>
      <c r="D26" s="21" t="s">
        <v>40</v>
      </c>
      <c r="E26" s="22"/>
      <c r="F26" s="22"/>
      <c r="G26" s="22">
        <f t="shared" si="0"/>
        <v>0</v>
      </c>
      <c r="H26" s="22">
        <f t="shared" si="1"/>
        <v>0</v>
      </c>
      <c r="I26" s="22">
        <f t="shared" si="2"/>
        <v>0</v>
      </c>
    </row>
    <row r="27" spans="1:9" x14ac:dyDescent="0.2">
      <c r="A27" s="18" t="s">
        <v>63</v>
      </c>
      <c r="B27" s="23" t="s">
        <v>64</v>
      </c>
      <c r="C27" s="20">
        <v>3</v>
      </c>
      <c r="D27" s="21" t="s">
        <v>40</v>
      </c>
      <c r="E27" s="22"/>
      <c r="F27" s="22"/>
      <c r="G27" s="22">
        <f t="shared" si="0"/>
        <v>0</v>
      </c>
      <c r="H27" s="22">
        <f t="shared" si="1"/>
        <v>0</v>
      </c>
      <c r="I27" s="22">
        <f t="shared" si="2"/>
        <v>0</v>
      </c>
    </row>
    <row r="28" spans="1:9" x14ac:dyDescent="0.2">
      <c r="A28" s="18" t="s">
        <v>65</v>
      </c>
      <c r="B28" s="23" t="s">
        <v>66</v>
      </c>
      <c r="C28" s="20">
        <v>29</v>
      </c>
      <c r="D28" s="21" t="s">
        <v>40</v>
      </c>
      <c r="E28" s="22"/>
      <c r="F28" s="22"/>
      <c r="G28" s="22">
        <f t="shared" si="0"/>
        <v>0</v>
      </c>
      <c r="H28" s="22">
        <f t="shared" si="1"/>
        <v>0</v>
      </c>
      <c r="I28" s="22">
        <f t="shared" si="2"/>
        <v>0</v>
      </c>
    </row>
    <row r="29" spans="1:9" x14ac:dyDescent="0.2">
      <c r="A29" s="18" t="s">
        <v>67</v>
      </c>
      <c r="B29" s="23" t="s">
        <v>68</v>
      </c>
      <c r="C29" s="20">
        <v>7</v>
      </c>
      <c r="D29" s="21" t="s">
        <v>40</v>
      </c>
      <c r="E29" s="22"/>
      <c r="F29" s="22"/>
      <c r="G29" s="22">
        <f t="shared" si="0"/>
        <v>0</v>
      </c>
      <c r="H29" s="22">
        <f t="shared" si="1"/>
        <v>0</v>
      </c>
      <c r="I29" s="22">
        <f t="shared" si="2"/>
        <v>0</v>
      </c>
    </row>
    <row r="30" spans="1:9" x14ac:dyDescent="0.2">
      <c r="A30" s="18" t="s">
        <v>69</v>
      </c>
      <c r="B30" s="23" t="s">
        <v>70</v>
      </c>
      <c r="C30" s="20">
        <v>19</v>
      </c>
      <c r="D30" s="21" t="s">
        <v>40</v>
      </c>
      <c r="E30" s="22"/>
      <c r="F30" s="22"/>
      <c r="G30" s="22">
        <f t="shared" si="0"/>
        <v>0</v>
      </c>
      <c r="H30" s="22">
        <f t="shared" si="1"/>
        <v>0</v>
      </c>
      <c r="I30" s="22">
        <f t="shared" si="2"/>
        <v>0</v>
      </c>
    </row>
    <row r="31" spans="1:9" ht="38.25" x14ac:dyDescent="0.2">
      <c r="A31" s="18" t="s">
        <v>71</v>
      </c>
      <c r="B31" s="23" t="s">
        <v>72</v>
      </c>
      <c r="C31" s="20">
        <v>126</v>
      </c>
      <c r="D31" s="21" t="s">
        <v>40</v>
      </c>
      <c r="E31" s="22"/>
      <c r="F31" s="22"/>
      <c r="G31" s="22">
        <f t="shared" si="0"/>
        <v>0</v>
      </c>
      <c r="H31" s="22">
        <f t="shared" si="1"/>
        <v>0</v>
      </c>
      <c r="I31" s="22">
        <f t="shared" si="2"/>
        <v>0</v>
      </c>
    </row>
    <row r="32" spans="1:9" x14ac:dyDescent="0.2">
      <c r="A32" s="18" t="s">
        <v>73</v>
      </c>
      <c r="B32" s="23" t="s">
        <v>74</v>
      </c>
      <c r="C32" s="20">
        <v>34</v>
      </c>
      <c r="D32" s="21" t="s">
        <v>40</v>
      </c>
      <c r="E32" s="22"/>
      <c r="F32" s="22"/>
      <c r="G32" s="22">
        <f t="shared" si="0"/>
        <v>0</v>
      </c>
      <c r="H32" s="22">
        <f t="shared" si="1"/>
        <v>0</v>
      </c>
      <c r="I32" s="22">
        <f t="shared" si="2"/>
        <v>0</v>
      </c>
    </row>
    <row r="33" spans="1:9" x14ac:dyDescent="0.2">
      <c r="A33" s="18" t="s">
        <v>75</v>
      </c>
      <c r="B33" s="23" t="s">
        <v>76</v>
      </c>
      <c r="C33" s="20">
        <v>99</v>
      </c>
      <c r="D33" s="21" t="s">
        <v>40</v>
      </c>
      <c r="E33" s="22"/>
      <c r="F33" s="22"/>
      <c r="G33" s="22">
        <f t="shared" si="0"/>
        <v>0</v>
      </c>
      <c r="H33" s="22">
        <f t="shared" si="1"/>
        <v>0</v>
      </c>
      <c r="I33" s="22">
        <f t="shared" si="2"/>
        <v>0</v>
      </c>
    </row>
    <row r="34" spans="1:9" x14ac:dyDescent="0.2">
      <c r="A34" s="18" t="s">
        <v>77</v>
      </c>
      <c r="B34" s="19" t="s">
        <v>78</v>
      </c>
      <c r="C34" s="20">
        <v>7</v>
      </c>
      <c r="D34" s="21" t="s">
        <v>40</v>
      </c>
      <c r="E34" s="22"/>
      <c r="F34" s="22"/>
      <c r="G34" s="22">
        <f t="shared" si="0"/>
        <v>0</v>
      </c>
      <c r="H34" s="22">
        <f t="shared" si="1"/>
        <v>0</v>
      </c>
      <c r="I34" s="22">
        <f t="shared" si="2"/>
        <v>0</v>
      </c>
    </row>
    <row r="35" spans="1:9" ht="51" x14ac:dyDescent="0.2">
      <c r="A35" s="18" t="s">
        <v>79</v>
      </c>
      <c r="B35" s="19" t="s">
        <v>80</v>
      </c>
      <c r="C35" s="21">
        <v>27</v>
      </c>
      <c r="D35" s="21" t="s">
        <v>21</v>
      </c>
      <c r="E35" s="22"/>
      <c r="F35" s="22"/>
      <c r="G35" s="22">
        <f t="shared" si="0"/>
        <v>0</v>
      </c>
      <c r="H35" s="22">
        <f t="shared" si="1"/>
        <v>0</v>
      </c>
      <c r="I35" s="22">
        <f t="shared" si="2"/>
        <v>0</v>
      </c>
    </row>
    <row r="36" spans="1:9" x14ac:dyDescent="0.2">
      <c r="A36" s="18" t="s">
        <v>81</v>
      </c>
      <c r="B36" s="23" t="s">
        <v>82</v>
      </c>
      <c r="C36" s="20">
        <v>7</v>
      </c>
      <c r="D36" s="21" t="s">
        <v>21</v>
      </c>
      <c r="E36" s="25"/>
      <c r="F36" s="25"/>
      <c r="G36" s="22">
        <f t="shared" si="0"/>
        <v>0</v>
      </c>
      <c r="H36" s="22">
        <f t="shared" si="1"/>
        <v>0</v>
      </c>
      <c r="I36" s="22">
        <f t="shared" si="2"/>
        <v>0</v>
      </c>
    </row>
    <row r="37" spans="1:9" ht="25.5" x14ac:dyDescent="0.2">
      <c r="A37" s="18" t="s">
        <v>83</v>
      </c>
      <c r="B37" s="23" t="s">
        <v>84</v>
      </c>
      <c r="C37" s="20">
        <v>1</v>
      </c>
      <c r="D37" s="21" t="s">
        <v>21</v>
      </c>
      <c r="E37" s="25"/>
      <c r="F37" s="25"/>
      <c r="G37" s="22">
        <f t="shared" si="0"/>
        <v>0</v>
      </c>
      <c r="H37" s="22">
        <f t="shared" si="1"/>
        <v>0</v>
      </c>
      <c r="I37" s="22">
        <f t="shared" si="2"/>
        <v>0</v>
      </c>
    </row>
    <row r="38" spans="1:9" ht="51" x14ac:dyDescent="0.2">
      <c r="A38" s="18" t="s">
        <v>85</v>
      </c>
      <c r="B38" s="19" t="s">
        <v>86</v>
      </c>
      <c r="C38" s="20">
        <v>2</v>
      </c>
      <c r="D38" s="21" t="s">
        <v>21</v>
      </c>
      <c r="E38" s="25"/>
      <c r="F38" s="25"/>
      <c r="G38" s="22">
        <f t="shared" si="0"/>
        <v>0</v>
      </c>
      <c r="H38" s="22">
        <f t="shared" si="1"/>
        <v>0</v>
      </c>
      <c r="I38" s="22">
        <f t="shared" si="2"/>
        <v>0</v>
      </c>
    </row>
    <row r="39" spans="1:9" x14ac:dyDescent="0.2">
      <c r="A39" s="18" t="s">
        <v>87</v>
      </c>
      <c r="B39" s="19" t="s">
        <v>82</v>
      </c>
      <c r="C39" s="20">
        <v>3</v>
      </c>
      <c r="D39" s="21" t="s">
        <v>21</v>
      </c>
      <c r="E39" s="25"/>
      <c r="F39" s="25"/>
      <c r="G39" s="22">
        <f t="shared" si="0"/>
        <v>0</v>
      </c>
      <c r="H39" s="22">
        <f t="shared" si="1"/>
        <v>0</v>
      </c>
      <c r="I39" s="22">
        <f t="shared" si="2"/>
        <v>0</v>
      </c>
    </row>
    <row r="40" spans="1:9" ht="51" x14ac:dyDescent="0.2">
      <c r="A40" s="18" t="s">
        <v>88</v>
      </c>
      <c r="B40" s="23" t="s">
        <v>89</v>
      </c>
      <c r="C40" s="20">
        <v>1</v>
      </c>
      <c r="D40" s="21" t="s">
        <v>21</v>
      </c>
      <c r="E40" s="22"/>
      <c r="F40" s="22"/>
      <c r="G40" s="22">
        <f t="shared" si="0"/>
        <v>0</v>
      </c>
      <c r="H40" s="22">
        <f t="shared" si="1"/>
        <v>0</v>
      </c>
      <c r="I40" s="22">
        <f t="shared" si="2"/>
        <v>0</v>
      </c>
    </row>
    <row r="41" spans="1:9" ht="51" x14ac:dyDescent="0.2">
      <c r="A41" s="18" t="s">
        <v>90</v>
      </c>
      <c r="B41" s="26" t="s">
        <v>91</v>
      </c>
      <c r="C41" s="20">
        <v>1</v>
      </c>
      <c r="D41" s="21" t="s">
        <v>21</v>
      </c>
      <c r="E41" s="22"/>
      <c r="F41" s="22"/>
      <c r="G41" s="22">
        <f t="shared" si="0"/>
        <v>0</v>
      </c>
      <c r="H41" s="22">
        <f t="shared" si="1"/>
        <v>0</v>
      </c>
      <c r="I41" s="22">
        <f t="shared" si="2"/>
        <v>0</v>
      </c>
    </row>
    <row r="42" spans="1:9" ht="38.25" x14ac:dyDescent="0.2">
      <c r="A42" s="18" t="s">
        <v>92</v>
      </c>
      <c r="B42" s="23" t="s">
        <v>93</v>
      </c>
      <c r="C42" s="21">
        <v>1</v>
      </c>
      <c r="D42" s="21" t="s">
        <v>21</v>
      </c>
      <c r="E42" s="22"/>
      <c r="F42" s="22"/>
      <c r="G42" s="22">
        <f t="shared" si="0"/>
        <v>0</v>
      </c>
      <c r="H42" s="22">
        <f t="shared" si="1"/>
        <v>0</v>
      </c>
      <c r="I42" s="22">
        <f t="shared" si="2"/>
        <v>0</v>
      </c>
    </row>
    <row r="43" spans="1:9" ht="63.75" x14ac:dyDescent="0.2">
      <c r="A43" s="18" t="s">
        <v>94</v>
      </c>
      <c r="B43" s="23" t="s">
        <v>95</v>
      </c>
      <c r="C43" s="21">
        <v>1</v>
      </c>
      <c r="D43" s="21" t="s">
        <v>21</v>
      </c>
      <c r="E43" s="22"/>
      <c r="F43" s="22"/>
      <c r="G43" s="22">
        <f t="shared" si="0"/>
        <v>0</v>
      </c>
      <c r="H43" s="22">
        <f t="shared" si="1"/>
        <v>0</v>
      </c>
      <c r="I43" s="22">
        <f t="shared" si="2"/>
        <v>0</v>
      </c>
    </row>
    <row r="44" spans="1:9" ht="38.25" x14ac:dyDescent="0.2">
      <c r="A44" s="18" t="s">
        <v>96</v>
      </c>
      <c r="B44" s="23" t="s">
        <v>97</v>
      </c>
      <c r="C44" s="21">
        <v>4</v>
      </c>
      <c r="D44" s="21" t="s">
        <v>21</v>
      </c>
      <c r="E44" s="22"/>
      <c r="F44" s="22"/>
      <c r="G44" s="22">
        <f t="shared" si="0"/>
        <v>0</v>
      </c>
      <c r="H44" s="22">
        <f t="shared" si="1"/>
        <v>0</v>
      </c>
      <c r="I44" s="22">
        <f t="shared" si="2"/>
        <v>0</v>
      </c>
    </row>
    <row r="45" spans="1:9" ht="63.75" x14ac:dyDescent="0.2">
      <c r="A45" s="18" t="s">
        <v>98</v>
      </c>
      <c r="B45" s="23" t="s">
        <v>99</v>
      </c>
      <c r="C45" s="21">
        <v>5</v>
      </c>
      <c r="D45" s="21" t="s">
        <v>21</v>
      </c>
      <c r="E45" s="22"/>
      <c r="F45" s="22"/>
      <c r="G45" s="22">
        <f t="shared" si="0"/>
        <v>0</v>
      </c>
      <c r="H45" s="22">
        <f t="shared" si="1"/>
        <v>0</v>
      </c>
      <c r="I45" s="22">
        <f t="shared" si="2"/>
        <v>0</v>
      </c>
    </row>
    <row r="46" spans="1:9" ht="63.75" x14ac:dyDescent="0.2">
      <c r="A46" s="18" t="s">
        <v>100</v>
      </c>
      <c r="B46" s="23" t="s">
        <v>101</v>
      </c>
      <c r="C46" s="21">
        <v>4</v>
      </c>
      <c r="D46" s="21" t="s">
        <v>21</v>
      </c>
      <c r="E46" s="22"/>
      <c r="F46" s="22"/>
      <c r="G46" s="22">
        <f t="shared" si="0"/>
        <v>0</v>
      </c>
      <c r="H46" s="22">
        <f t="shared" si="1"/>
        <v>0</v>
      </c>
      <c r="I46" s="22">
        <f t="shared" si="2"/>
        <v>0</v>
      </c>
    </row>
    <row r="47" spans="1:9" ht="38.25" x14ac:dyDescent="0.2">
      <c r="A47" s="18" t="s">
        <v>102</v>
      </c>
      <c r="B47" s="23" t="s">
        <v>103</v>
      </c>
      <c r="C47" s="21">
        <v>2</v>
      </c>
      <c r="D47" s="21" t="s">
        <v>21</v>
      </c>
      <c r="E47" s="22"/>
      <c r="F47" s="22"/>
      <c r="G47" s="22">
        <f t="shared" si="0"/>
        <v>0</v>
      </c>
      <c r="H47" s="22">
        <f t="shared" si="1"/>
        <v>0</v>
      </c>
      <c r="I47" s="22">
        <f t="shared" si="2"/>
        <v>0</v>
      </c>
    </row>
    <row r="48" spans="1:9" x14ac:dyDescent="0.2">
      <c r="A48" s="18" t="s">
        <v>104</v>
      </c>
      <c r="B48" s="23" t="s">
        <v>105</v>
      </c>
      <c r="C48" s="21">
        <v>1</v>
      </c>
      <c r="D48" s="21" t="s">
        <v>21</v>
      </c>
      <c r="E48" s="22"/>
      <c r="F48" s="22"/>
      <c r="G48" s="22">
        <f t="shared" si="0"/>
        <v>0</v>
      </c>
      <c r="H48" s="22">
        <f t="shared" si="1"/>
        <v>0</v>
      </c>
      <c r="I48" s="22">
        <f t="shared" si="2"/>
        <v>0</v>
      </c>
    </row>
    <row r="49" spans="1:9" x14ac:dyDescent="0.2">
      <c r="A49" s="18" t="s">
        <v>106</v>
      </c>
      <c r="B49" s="19" t="s">
        <v>107</v>
      </c>
      <c r="C49" s="21">
        <v>1</v>
      </c>
      <c r="D49" s="21" t="s">
        <v>21</v>
      </c>
      <c r="E49" s="22"/>
      <c r="F49" s="22"/>
      <c r="G49" s="22">
        <f t="shared" si="0"/>
        <v>0</v>
      </c>
      <c r="H49" s="22">
        <f t="shared" si="1"/>
        <v>0</v>
      </c>
      <c r="I49" s="22">
        <f t="shared" si="2"/>
        <v>0</v>
      </c>
    </row>
    <row r="50" spans="1:9" x14ac:dyDescent="0.2">
      <c r="A50" s="18" t="s">
        <v>108</v>
      </c>
      <c r="B50" s="23" t="s">
        <v>109</v>
      </c>
      <c r="C50" s="21">
        <v>1</v>
      </c>
      <c r="D50" s="21" t="s">
        <v>21</v>
      </c>
      <c r="E50" s="25"/>
      <c r="F50" s="25"/>
      <c r="G50" s="22">
        <f t="shared" si="0"/>
        <v>0</v>
      </c>
      <c r="H50" s="22">
        <f t="shared" si="1"/>
        <v>0</v>
      </c>
      <c r="I50" s="22">
        <f t="shared" si="2"/>
        <v>0</v>
      </c>
    </row>
    <row r="51" spans="1:9" ht="89.25" x14ac:dyDescent="0.2">
      <c r="A51" s="18" t="s">
        <v>110</v>
      </c>
      <c r="B51" s="19" t="s">
        <v>111</v>
      </c>
      <c r="C51" s="21">
        <v>1</v>
      </c>
      <c r="D51" s="21" t="s">
        <v>112</v>
      </c>
      <c r="E51" s="22"/>
      <c r="F51" s="22"/>
      <c r="G51" s="22">
        <f t="shared" si="0"/>
        <v>0</v>
      </c>
      <c r="H51" s="22">
        <f t="shared" si="1"/>
        <v>0</v>
      </c>
      <c r="I51" s="22">
        <f t="shared" si="2"/>
        <v>0</v>
      </c>
    </row>
    <row r="52" spans="1:9" ht="102" x14ac:dyDescent="0.2">
      <c r="A52" s="18" t="s">
        <v>113</v>
      </c>
      <c r="B52" s="19" t="s">
        <v>114</v>
      </c>
      <c r="C52" s="21">
        <v>11</v>
      </c>
      <c r="D52" s="21" t="s">
        <v>40</v>
      </c>
      <c r="E52" s="25"/>
      <c r="F52" s="25"/>
      <c r="G52" s="22">
        <f t="shared" si="0"/>
        <v>0</v>
      </c>
      <c r="H52" s="22">
        <f t="shared" si="1"/>
        <v>0</v>
      </c>
      <c r="I52" s="22">
        <f t="shared" si="2"/>
        <v>0</v>
      </c>
    </row>
    <row r="53" spans="1:9" x14ac:dyDescent="0.2">
      <c r="A53" s="18" t="s">
        <v>115</v>
      </c>
      <c r="B53" s="19" t="s">
        <v>116</v>
      </c>
      <c r="C53" s="21">
        <v>7</v>
      </c>
      <c r="D53" s="21" t="s">
        <v>40</v>
      </c>
      <c r="E53" s="25"/>
      <c r="F53" s="25"/>
      <c r="G53" s="22">
        <f t="shared" si="0"/>
        <v>0</v>
      </c>
      <c r="H53" s="22">
        <f t="shared" si="1"/>
        <v>0</v>
      </c>
      <c r="I53" s="22">
        <f t="shared" si="2"/>
        <v>0</v>
      </c>
    </row>
    <row r="54" spans="1:9" ht="76.5" x14ac:dyDescent="0.2">
      <c r="A54" s="18" t="s">
        <v>117</v>
      </c>
      <c r="B54" s="19" t="s">
        <v>118</v>
      </c>
      <c r="C54" s="21">
        <v>1</v>
      </c>
      <c r="D54" s="21" t="s">
        <v>40</v>
      </c>
      <c r="E54" s="25"/>
      <c r="F54" s="25"/>
      <c r="G54" s="22">
        <f t="shared" si="0"/>
        <v>0</v>
      </c>
      <c r="H54" s="22">
        <f t="shared" si="1"/>
        <v>0</v>
      </c>
      <c r="I54" s="22">
        <f t="shared" si="2"/>
        <v>0</v>
      </c>
    </row>
    <row r="55" spans="1:9" x14ac:dyDescent="0.2">
      <c r="A55" s="18" t="s">
        <v>119</v>
      </c>
      <c r="B55" s="19" t="s">
        <v>120</v>
      </c>
      <c r="C55" s="21">
        <v>8</v>
      </c>
      <c r="D55" s="21" t="s">
        <v>40</v>
      </c>
      <c r="E55" s="25"/>
      <c r="F55" s="25"/>
      <c r="G55" s="22">
        <f t="shared" si="0"/>
        <v>0</v>
      </c>
      <c r="H55" s="22">
        <f t="shared" si="1"/>
        <v>0</v>
      </c>
      <c r="I55" s="22">
        <f t="shared" si="2"/>
        <v>0</v>
      </c>
    </row>
    <row r="56" spans="1:9" x14ac:dyDescent="0.2">
      <c r="A56" s="18" t="s">
        <v>121</v>
      </c>
      <c r="B56" s="19" t="s">
        <v>122</v>
      </c>
      <c r="C56" s="21">
        <v>23</v>
      </c>
      <c r="D56" s="21" t="s">
        <v>40</v>
      </c>
      <c r="E56" s="25"/>
      <c r="F56" s="25"/>
      <c r="G56" s="22">
        <f t="shared" si="0"/>
        <v>0</v>
      </c>
      <c r="H56" s="22">
        <f t="shared" si="1"/>
        <v>0</v>
      </c>
      <c r="I56" s="22">
        <f t="shared" si="2"/>
        <v>0</v>
      </c>
    </row>
    <row r="57" spans="1:9" x14ac:dyDescent="0.2">
      <c r="A57" s="18" t="s">
        <v>123</v>
      </c>
      <c r="B57" s="19" t="s">
        <v>116</v>
      </c>
      <c r="C57" s="21">
        <v>19</v>
      </c>
      <c r="D57" s="21" t="s">
        <v>40</v>
      </c>
      <c r="E57" s="25"/>
      <c r="F57" s="25"/>
      <c r="G57" s="22">
        <f t="shared" si="0"/>
        <v>0</v>
      </c>
      <c r="H57" s="22">
        <f t="shared" si="1"/>
        <v>0</v>
      </c>
      <c r="I57" s="22">
        <f t="shared" si="2"/>
        <v>0</v>
      </c>
    </row>
    <row r="58" spans="1:9" ht="89.25" x14ac:dyDescent="0.2">
      <c r="A58" s="18" t="s">
        <v>124</v>
      </c>
      <c r="B58" s="19" t="s">
        <v>125</v>
      </c>
      <c r="C58" s="21">
        <v>7</v>
      </c>
      <c r="D58" s="21" t="s">
        <v>40</v>
      </c>
      <c r="E58" s="25"/>
      <c r="F58" s="25"/>
      <c r="G58" s="22">
        <f t="shared" si="0"/>
        <v>0</v>
      </c>
      <c r="H58" s="22">
        <f t="shared" si="1"/>
        <v>0</v>
      </c>
      <c r="I58" s="22">
        <f t="shared" si="2"/>
        <v>0</v>
      </c>
    </row>
    <row r="59" spans="1:9" x14ac:dyDescent="0.2">
      <c r="A59" s="18" t="s">
        <v>126</v>
      </c>
      <c r="B59" s="19" t="s">
        <v>120</v>
      </c>
      <c r="C59" s="21">
        <v>5</v>
      </c>
      <c r="D59" s="21" t="s">
        <v>40</v>
      </c>
      <c r="E59" s="25"/>
      <c r="F59" s="25"/>
      <c r="G59" s="22">
        <f t="shared" si="0"/>
        <v>0</v>
      </c>
      <c r="H59" s="22">
        <f t="shared" si="1"/>
        <v>0</v>
      </c>
      <c r="I59" s="22">
        <f t="shared" si="2"/>
        <v>0</v>
      </c>
    </row>
    <row r="60" spans="1:9" ht="89.25" x14ac:dyDescent="0.2">
      <c r="A60" s="18" t="s">
        <v>127</v>
      </c>
      <c r="B60" s="19" t="s">
        <v>128</v>
      </c>
      <c r="C60" s="21">
        <v>16</v>
      </c>
      <c r="D60" s="21" t="s">
        <v>40</v>
      </c>
      <c r="E60" s="25"/>
      <c r="F60" s="25"/>
      <c r="G60" s="22">
        <f t="shared" si="0"/>
        <v>0</v>
      </c>
      <c r="H60" s="22">
        <f t="shared" si="1"/>
        <v>0</v>
      </c>
      <c r="I60" s="22">
        <f t="shared" si="2"/>
        <v>0</v>
      </c>
    </row>
    <row r="61" spans="1:9" ht="89.25" x14ac:dyDescent="0.2">
      <c r="A61" s="18" t="s">
        <v>129</v>
      </c>
      <c r="B61" s="19" t="s">
        <v>130</v>
      </c>
      <c r="C61" s="21">
        <v>15</v>
      </c>
      <c r="D61" s="21" t="s">
        <v>40</v>
      </c>
      <c r="E61" s="25"/>
      <c r="F61" s="25"/>
      <c r="G61" s="22">
        <f t="shared" si="0"/>
        <v>0</v>
      </c>
      <c r="H61" s="22">
        <f t="shared" si="1"/>
        <v>0</v>
      </c>
      <c r="I61" s="22">
        <f t="shared" si="2"/>
        <v>0</v>
      </c>
    </row>
    <row r="62" spans="1:9" ht="63.75" x14ac:dyDescent="0.2">
      <c r="A62" s="18" t="s">
        <v>131</v>
      </c>
      <c r="B62" s="19" t="s">
        <v>132</v>
      </c>
      <c r="C62" s="21">
        <v>5</v>
      </c>
      <c r="D62" s="21" t="s">
        <v>40</v>
      </c>
      <c r="E62" s="22"/>
      <c r="F62" s="22"/>
      <c r="G62" s="22">
        <f t="shared" si="0"/>
        <v>0</v>
      </c>
      <c r="H62" s="22">
        <f t="shared" si="1"/>
        <v>0</v>
      </c>
      <c r="I62" s="22">
        <f t="shared" si="2"/>
        <v>0</v>
      </c>
    </row>
    <row r="63" spans="1:9" ht="51" x14ac:dyDescent="0.2">
      <c r="A63" s="18" t="s">
        <v>133</v>
      </c>
      <c r="B63" s="19" t="s">
        <v>134</v>
      </c>
      <c r="C63" s="21">
        <v>1</v>
      </c>
      <c r="D63" s="21" t="s">
        <v>21</v>
      </c>
      <c r="E63" s="22"/>
      <c r="F63" s="22"/>
      <c r="G63" s="22">
        <f t="shared" si="0"/>
        <v>0</v>
      </c>
      <c r="H63" s="22">
        <f t="shared" si="1"/>
        <v>0</v>
      </c>
      <c r="I63" s="22">
        <f t="shared" si="2"/>
        <v>0</v>
      </c>
    </row>
    <row r="64" spans="1:9" ht="76.5" x14ac:dyDescent="0.2">
      <c r="A64" s="18" t="s">
        <v>135</v>
      </c>
      <c r="B64" s="23" t="s">
        <v>136</v>
      </c>
      <c r="C64" s="21">
        <v>1</v>
      </c>
      <c r="D64" s="21" t="s">
        <v>21</v>
      </c>
      <c r="E64" s="25"/>
      <c r="F64" s="25"/>
      <c r="G64" s="22">
        <f t="shared" si="0"/>
        <v>0</v>
      </c>
      <c r="H64" s="22">
        <f t="shared" si="1"/>
        <v>0</v>
      </c>
      <c r="I64" s="22">
        <f t="shared" si="2"/>
        <v>0</v>
      </c>
    </row>
    <row r="65" spans="1:9" ht="51" x14ac:dyDescent="0.2">
      <c r="A65" s="18" t="s">
        <v>137</v>
      </c>
      <c r="B65" s="19" t="s">
        <v>138</v>
      </c>
      <c r="C65" s="21">
        <v>2</v>
      </c>
      <c r="D65" s="21" t="s">
        <v>21</v>
      </c>
      <c r="E65" s="25"/>
      <c r="F65" s="25"/>
      <c r="G65" s="22">
        <f t="shared" si="0"/>
        <v>0</v>
      </c>
      <c r="H65" s="22">
        <f t="shared" si="1"/>
        <v>0</v>
      </c>
      <c r="I65" s="22">
        <f t="shared" si="2"/>
        <v>0</v>
      </c>
    </row>
    <row r="66" spans="1:9" ht="51" x14ac:dyDescent="0.2">
      <c r="A66" s="18" t="s">
        <v>139</v>
      </c>
      <c r="B66" s="19" t="s">
        <v>140</v>
      </c>
      <c r="C66" s="21">
        <v>3</v>
      </c>
      <c r="D66" s="21"/>
      <c r="E66" s="25"/>
      <c r="F66" s="25"/>
      <c r="G66" s="22">
        <f t="shared" si="0"/>
        <v>0</v>
      </c>
      <c r="H66" s="22">
        <f t="shared" si="1"/>
        <v>0</v>
      </c>
      <c r="I66" s="22">
        <f t="shared" si="2"/>
        <v>0</v>
      </c>
    </row>
    <row r="67" spans="1:9" ht="38.25" x14ac:dyDescent="0.2">
      <c r="A67" s="18" t="s">
        <v>141</v>
      </c>
      <c r="B67" s="19" t="s">
        <v>142</v>
      </c>
      <c r="C67" s="21">
        <v>4</v>
      </c>
      <c r="D67" s="21" t="s">
        <v>21</v>
      </c>
      <c r="E67" s="25"/>
      <c r="F67" s="25"/>
      <c r="G67" s="22">
        <f t="shared" si="0"/>
        <v>0</v>
      </c>
      <c r="H67" s="22">
        <f t="shared" si="1"/>
        <v>0</v>
      </c>
      <c r="I67" s="22">
        <f t="shared" si="2"/>
        <v>0</v>
      </c>
    </row>
    <row r="68" spans="1:9" x14ac:dyDescent="0.2">
      <c r="A68" s="18" t="s">
        <v>143</v>
      </c>
      <c r="B68" s="23" t="s">
        <v>144</v>
      </c>
      <c r="C68" s="21">
        <v>5</v>
      </c>
      <c r="D68" s="21" t="s">
        <v>21</v>
      </c>
      <c r="E68" s="22"/>
      <c r="F68" s="22"/>
      <c r="G68" s="22">
        <f t="shared" si="0"/>
        <v>0</v>
      </c>
      <c r="H68" s="22">
        <f t="shared" si="1"/>
        <v>0</v>
      </c>
      <c r="I68" s="22">
        <f t="shared" si="2"/>
        <v>0</v>
      </c>
    </row>
    <row r="69" spans="1:9" x14ac:dyDescent="0.2">
      <c r="B69" s="27"/>
      <c r="D69" s="3" t="s">
        <v>145</v>
      </c>
      <c r="G69" s="4">
        <f>SUM(G4:G68)</f>
        <v>0</v>
      </c>
      <c r="H69" s="28">
        <f>SUM(H4:H68)</f>
        <v>0</v>
      </c>
      <c r="I69" s="29">
        <f>SUM(I4:I68)</f>
        <v>0</v>
      </c>
    </row>
  </sheetData>
  <mergeCells count="9">
    <mergeCell ref="F2:F3"/>
    <mergeCell ref="I2:I3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8749999999999998" right="0.78749999999999998" top="1.1527777777777799" bottom="0.51180555555555496" header="0.51180555555555496" footer="0.51180555555555496"/>
  <pageSetup paperSize="9" scale="59" firstPageNumber="0" fitToHeight="999" orientation="portrait" horizontalDpi="300" verticalDpi="300" r:id="rId1"/>
  <headerFooter>
    <oddHeader>&amp;C4+4 lakásos társasház - 1. ütem - 1-4. lakások
9700 Szombathely, Szőllősi sétány 8665/1. hrsz.
Épületgépészeti költségvetés kiírás&amp;R1. Vízellátás, szennyvíz elvezetés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63"/>
  <sheetViews>
    <sheetView view="pageBreakPreview" topLeftCell="A49" zoomScale="120" zoomScaleNormal="100" zoomScalePageLayoutView="120" workbookViewId="0">
      <selection activeCell="H64" sqref="H64"/>
    </sheetView>
  </sheetViews>
  <sheetFormatPr defaultRowHeight="12.75" x14ac:dyDescent="0.2"/>
  <cols>
    <col min="1" max="1" width="9.42578125" style="1" customWidth="1"/>
    <col min="2" max="2" width="42.7109375" style="2" customWidth="1"/>
    <col min="3" max="3" width="10" style="3" customWidth="1"/>
    <col min="4" max="4" width="9.140625" style="3" customWidth="1"/>
    <col min="5" max="9" width="15.7109375" style="4" customWidth="1"/>
    <col min="10" max="259" width="9.140625" style="3" customWidth="1"/>
    <col min="260" max="1027" width="9.140625" customWidth="1"/>
  </cols>
  <sheetData>
    <row r="1" spans="1:9" x14ac:dyDescent="0.2">
      <c r="A1" s="17" t="s">
        <v>5</v>
      </c>
    </row>
    <row r="2" spans="1:9" ht="14.65" customHeight="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6" t="s">
        <v>15</v>
      </c>
      <c r="F2" s="38" t="s">
        <v>16</v>
      </c>
      <c r="G2" s="38" t="s">
        <v>304</v>
      </c>
      <c r="H2" s="38" t="s">
        <v>305</v>
      </c>
      <c r="I2" s="40" t="s">
        <v>17</v>
      </c>
    </row>
    <row r="3" spans="1:9" x14ac:dyDescent="0.2">
      <c r="A3" s="37"/>
      <c r="B3" s="37"/>
      <c r="C3" s="37"/>
      <c r="D3" s="37"/>
      <c r="E3" s="36" t="s">
        <v>18</v>
      </c>
      <c r="F3" s="39" t="s">
        <v>18</v>
      </c>
      <c r="G3" s="39"/>
      <c r="H3" s="39"/>
      <c r="I3" s="41"/>
    </row>
    <row r="4" spans="1:9" ht="76.5" x14ac:dyDescent="0.2">
      <c r="A4" s="18" t="s">
        <v>146</v>
      </c>
      <c r="B4" s="19" t="s">
        <v>147</v>
      </c>
      <c r="C4" s="21">
        <v>1</v>
      </c>
      <c r="D4" s="21" t="s">
        <v>21</v>
      </c>
      <c r="E4" s="22"/>
      <c r="F4" s="22"/>
      <c r="G4" s="22">
        <f>C4*E4</f>
        <v>0</v>
      </c>
      <c r="H4" s="22">
        <f>C4*F4</f>
        <v>0</v>
      </c>
      <c r="I4" s="22">
        <f>SUM(G4:H4)</f>
        <v>0</v>
      </c>
    </row>
    <row r="5" spans="1:9" ht="51" x14ac:dyDescent="0.2">
      <c r="A5" s="18" t="s">
        <v>148</v>
      </c>
      <c r="B5" s="19" t="s">
        <v>149</v>
      </c>
      <c r="C5" s="20">
        <v>1</v>
      </c>
      <c r="D5" s="21" t="s">
        <v>21</v>
      </c>
      <c r="E5" s="22"/>
      <c r="F5" s="22"/>
      <c r="G5" s="22">
        <f t="shared" ref="G5:G62" si="0">C5*E5</f>
        <v>0</v>
      </c>
      <c r="H5" s="22">
        <f t="shared" ref="H5:H62" si="1">C5*F5</f>
        <v>0</v>
      </c>
      <c r="I5" s="22">
        <f t="shared" ref="I5:I62" si="2">SUM(G5:H5)</f>
        <v>0</v>
      </c>
    </row>
    <row r="6" spans="1:9" ht="51" x14ac:dyDescent="0.2">
      <c r="A6" s="18" t="s">
        <v>150</v>
      </c>
      <c r="B6" s="26" t="s">
        <v>151</v>
      </c>
      <c r="C6" s="21">
        <v>1</v>
      </c>
      <c r="D6" s="21" t="s">
        <v>21</v>
      </c>
      <c r="E6" s="22"/>
      <c r="F6" s="22"/>
      <c r="G6" s="22">
        <f t="shared" si="0"/>
        <v>0</v>
      </c>
      <c r="H6" s="22">
        <f t="shared" si="1"/>
        <v>0</v>
      </c>
      <c r="I6" s="22">
        <f t="shared" si="2"/>
        <v>0</v>
      </c>
    </row>
    <row r="7" spans="1:9" ht="76.5" x14ac:dyDescent="0.2">
      <c r="A7" s="18" t="s">
        <v>152</v>
      </c>
      <c r="B7" s="19" t="s">
        <v>153</v>
      </c>
      <c r="C7" s="21">
        <v>2</v>
      </c>
      <c r="D7" s="21" t="s">
        <v>21</v>
      </c>
      <c r="E7" s="22"/>
      <c r="F7" s="22"/>
      <c r="G7" s="22">
        <f t="shared" si="0"/>
        <v>0</v>
      </c>
      <c r="H7" s="22">
        <f t="shared" si="1"/>
        <v>0</v>
      </c>
      <c r="I7" s="22">
        <f t="shared" si="2"/>
        <v>0</v>
      </c>
    </row>
    <row r="8" spans="1:9" ht="51" x14ac:dyDescent="0.2">
      <c r="A8" s="18" t="s">
        <v>154</v>
      </c>
      <c r="B8" s="19" t="s">
        <v>155</v>
      </c>
      <c r="C8" s="20">
        <v>1</v>
      </c>
      <c r="D8" s="21" t="s">
        <v>21</v>
      </c>
      <c r="E8" s="22"/>
      <c r="F8" s="22"/>
      <c r="G8" s="22">
        <f t="shared" si="0"/>
        <v>0</v>
      </c>
      <c r="H8" s="22">
        <f t="shared" si="1"/>
        <v>0</v>
      </c>
      <c r="I8" s="22">
        <f t="shared" si="2"/>
        <v>0</v>
      </c>
    </row>
    <row r="9" spans="1:9" ht="76.5" x14ac:dyDescent="0.2">
      <c r="A9" s="18" t="s">
        <v>156</v>
      </c>
      <c r="B9" s="19" t="s">
        <v>157</v>
      </c>
      <c r="C9" s="20">
        <v>6</v>
      </c>
      <c r="D9" s="21" t="s">
        <v>21</v>
      </c>
      <c r="E9" s="22"/>
      <c r="F9" s="22"/>
      <c r="G9" s="22">
        <f t="shared" si="0"/>
        <v>0</v>
      </c>
      <c r="H9" s="22">
        <f t="shared" si="1"/>
        <v>0</v>
      </c>
      <c r="I9" s="22">
        <f t="shared" si="2"/>
        <v>0</v>
      </c>
    </row>
    <row r="10" spans="1:9" x14ac:dyDescent="0.2">
      <c r="A10" s="18" t="s">
        <v>158</v>
      </c>
      <c r="B10" s="19" t="s">
        <v>159</v>
      </c>
      <c r="C10" s="20">
        <v>3</v>
      </c>
      <c r="D10" s="21" t="s">
        <v>21</v>
      </c>
      <c r="E10" s="22"/>
      <c r="F10" s="22"/>
      <c r="G10" s="22">
        <f t="shared" si="0"/>
        <v>0</v>
      </c>
      <c r="H10" s="22">
        <f t="shared" si="1"/>
        <v>0</v>
      </c>
      <c r="I10" s="22">
        <f t="shared" si="2"/>
        <v>0</v>
      </c>
    </row>
    <row r="11" spans="1:9" x14ac:dyDescent="0.2">
      <c r="A11" s="18" t="s">
        <v>160</v>
      </c>
      <c r="B11" s="19" t="s">
        <v>161</v>
      </c>
      <c r="C11" s="20">
        <v>3</v>
      </c>
      <c r="D11" s="21" t="s">
        <v>21</v>
      </c>
      <c r="E11" s="22"/>
      <c r="F11" s="22"/>
      <c r="G11" s="22">
        <f t="shared" si="0"/>
        <v>0</v>
      </c>
      <c r="H11" s="22">
        <f t="shared" si="1"/>
        <v>0</v>
      </c>
      <c r="I11" s="22">
        <f t="shared" si="2"/>
        <v>0</v>
      </c>
    </row>
    <row r="12" spans="1:9" x14ac:dyDescent="0.2">
      <c r="A12" s="18" t="s">
        <v>162</v>
      </c>
      <c r="B12" s="19" t="s">
        <v>163</v>
      </c>
      <c r="C12" s="20">
        <v>1</v>
      </c>
      <c r="D12" s="21" t="s">
        <v>21</v>
      </c>
      <c r="E12" s="22"/>
      <c r="F12" s="22"/>
      <c r="G12" s="22">
        <f t="shared" si="0"/>
        <v>0</v>
      </c>
      <c r="H12" s="22">
        <f t="shared" si="1"/>
        <v>0</v>
      </c>
      <c r="I12" s="22">
        <f t="shared" si="2"/>
        <v>0</v>
      </c>
    </row>
    <row r="13" spans="1:9" x14ac:dyDescent="0.2">
      <c r="A13" s="18" t="s">
        <v>164</v>
      </c>
      <c r="B13" s="19" t="s">
        <v>165</v>
      </c>
      <c r="C13" s="20">
        <v>5</v>
      </c>
      <c r="D13" s="21" t="s">
        <v>21</v>
      </c>
      <c r="E13" s="22"/>
      <c r="F13" s="22"/>
      <c r="G13" s="22">
        <f t="shared" si="0"/>
        <v>0</v>
      </c>
      <c r="H13" s="22">
        <f t="shared" si="1"/>
        <v>0</v>
      </c>
      <c r="I13" s="22">
        <f t="shared" si="2"/>
        <v>0</v>
      </c>
    </row>
    <row r="14" spans="1:9" x14ac:dyDescent="0.2">
      <c r="A14" s="18" t="s">
        <v>166</v>
      </c>
      <c r="B14" s="19" t="s">
        <v>167</v>
      </c>
      <c r="C14" s="20">
        <v>1</v>
      </c>
      <c r="D14" s="21" t="s">
        <v>21</v>
      </c>
      <c r="E14" s="22"/>
      <c r="F14" s="22"/>
      <c r="G14" s="22">
        <f t="shared" si="0"/>
        <v>0</v>
      </c>
      <c r="H14" s="22">
        <f t="shared" si="1"/>
        <v>0</v>
      </c>
      <c r="I14" s="22">
        <f t="shared" si="2"/>
        <v>0</v>
      </c>
    </row>
    <row r="15" spans="1:9" x14ac:dyDescent="0.2">
      <c r="A15" s="18" t="s">
        <v>168</v>
      </c>
      <c r="B15" s="19" t="s">
        <v>169</v>
      </c>
      <c r="C15" s="20">
        <v>2</v>
      </c>
      <c r="D15" s="21" t="s">
        <v>21</v>
      </c>
      <c r="E15" s="22"/>
      <c r="F15" s="22"/>
      <c r="G15" s="22">
        <f t="shared" si="0"/>
        <v>0</v>
      </c>
      <c r="H15" s="22">
        <f t="shared" si="1"/>
        <v>0</v>
      </c>
      <c r="I15" s="22">
        <f t="shared" si="2"/>
        <v>0</v>
      </c>
    </row>
    <row r="16" spans="1:9" x14ac:dyDescent="0.2">
      <c r="A16" s="18" t="s">
        <v>170</v>
      </c>
      <c r="B16" s="19" t="s">
        <v>171</v>
      </c>
      <c r="C16" s="20">
        <v>1</v>
      </c>
      <c r="D16" s="21" t="s">
        <v>21</v>
      </c>
      <c r="E16" s="22"/>
      <c r="F16" s="22"/>
      <c r="G16" s="22">
        <f t="shared" si="0"/>
        <v>0</v>
      </c>
      <c r="H16" s="22">
        <f t="shared" si="1"/>
        <v>0</v>
      </c>
      <c r="I16" s="22">
        <f t="shared" si="2"/>
        <v>0</v>
      </c>
    </row>
    <row r="17" spans="1:9" x14ac:dyDescent="0.2">
      <c r="A17" s="18" t="s">
        <v>172</v>
      </c>
      <c r="B17" s="19" t="s">
        <v>173</v>
      </c>
      <c r="C17" s="20">
        <v>1</v>
      </c>
      <c r="D17" s="21" t="s">
        <v>21</v>
      </c>
      <c r="E17" s="22"/>
      <c r="F17" s="22"/>
      <c r="G17" s="22">
        <f t="shared" si="0"/>
        <v>0</v>
      </c>
      <c r="H17" s="22">
        <f t="shared" si="1"/>
        <v>0</v>
      </c>
      <c r="I17" s="22">
        <f t="shared" si="2"/>
        <v>0</v>
      </c>
    </row>
    <row r="18" spans="1:9" x14ac:dyDescent="0.2">
      <c r="A18" s="18" t="s">
        <v>174</v>
      </c>
      <c r="B18" s="19" t="s">
        <v>175</v>
      </c>
      <c r="C18" s="20">
        <v>1</v>
      </c>
      <c r="D18" s="21" t="s">
        <v>21</v>
      </c>
      <c r="E18" s="22"/>
      <c r="F18" s="22"/>
      <c r="G18" s="22">
        <f t="shared" si="0"/>
        <v>0</v>
      </c>
      <c r="H18" s="22">
        <f t="shared" si="1"/>
        <v>0</v>
      </c>
      <c r="I18" s="22">
        <f t="shared" si="2"/>
        <v>0</v>
      </c>
    </row>
    <row r="19" spans="1:9" ht="51" x14ac:dyDescent="0.2">
      <c r="A19" s="18" t="s">
        <v>176</v>
      </c>
      <c r="B19" s="19" t="s">
        <v>177</v>
      </c>
      <c r="C19" s="20">
        <v>4</v>
      </c>
      <c r="D19" s="21" t="s">
        <v>21</v>
      </c>
      <c r="E19" s="22"/>
      <c r="F19" s="22"/>
      <c r="G19" s="22">
        <f t="shared" si="0"/>
        <v>0</v>
      </c>
      <c r="H19" s="22">
        <f t="shared" si="1"/>
        <v>0</v>
      </c>
      <c r="I19" s="22">
        <f t="shared" si="2"/>
        <v>0</v>
      </c>
    </row>
    <row r="20" spans="1:9" ht="51" x14ac:dyDescent="0.2">
      <c r="A20" s="18" t="s">
        <v>178</v>
      </c>
      <c r="B20" s="19" t="s">
        <v>179</v>
      </c>
      <c r="C20" s="20">
        <v>24</v>
      </c>
      <c r="D20" s="21" t="s">
        <v>21</v>
      </c>
      <c r="E20" s="22"/>
      <c r="F20" s="22"/>
      <c r="G20" s="22">
        <f t="shared" si="0"/>
        <v>0</v>
      </c>
      <c r="H20" s="22">
        <f t="shared" si="1"/>
        <v>0</v>
      </c>
      <c r="I20" s="22">
        <f t="shared" si="2"/>
        <v>0</v>
      </c>
    </row>
    <row r="21" spans="1:9" ht="63.75" x14ac:dyDescent="0.2">
      <c r="A21" s="18" t="s">
        <v>180</v>
      </c>
      <c r="B21" s="23" t="s">
        <v>181</v>
      </c>
      <c r="C21" s="20">
        <v>4</v>
      </c>
      <c r="D21" s="21" t="s">
        <v>21</v>
      </c>
      <c r="E21" s="22"/>
      <c r="F21" s="22"/>
      <c r="G21" s="22">
        <f t="shared" si="0"/>
        <v>0</v>
      </c>
      <c r="H21" s="22">
        <f t="shared" si="1"/>
        <v>0</v>
      </c>
      <c r="I21" s="22">
        <f t="shared" si="2"/>
        <v>0</v>
      </c>
    </row>
    <row r="22" spans="1:9" ht="51" x14ac:dyDescent="0.2">
      <c r="A22" s="18" t="s">
        <v>182</v>
      </c>
      <c r="B22" s="23" t="s">
        <v>183</v>
      </c>
      <c r="C22" s="20">
        <v>18</v>
      </c>
      <c r="D22" s="21" t="s">
        <v>21</v>
      </c>
      <c r="E22" s="22"/>
      <c r="F22" s="22"/>
      <c r="G22" s="22">
        <f t="shared" si="0"/>
        <v>0</v>
      </c>
      <c r="H22" s="22">
        <f t="shared" si="1"/>
        <v>0</v>
      </c>
      <c r="I22" s="22">
        <f t="shared" si="2"/>
        <v>0</v>
      </c>
    </row>
    <row r="23" spans="1:9" ht="25.5" x14ac:dyDescent="0.2">
      <c r="A23" s="18" t="s">
        <v>184</v>
      </c>
      <c r="B23" s="23" t="s">
        <v>185</v>
      </c>
      <c r="C23" s="20">
        <v>6</v>
      </c>
      <c r="D23" s="21" t="s">
        <v>21</v>
      </c>
      <c r="E23" s="22"/>
      <c r="F23" s="22"/>
      <c r="G23" s="22">
        <f t="shared" si="0"/>
        <v>0</v>
      </c>
      <c r="H23" s="22">
        <f t="shared" si="1"/>
        <v>0</v>
      </c>
      <c r="I23" s="22">
        <f t="shared" si="2"/>
        <v>0</v>
      </c>
    </row>
    <row r="24" spans="1:9" ht="114.75" x14ac:dyDescent="0.2">
      <c r="A24" s="18" t="s">
        <v>186</v>
      </c>
      <c r="B24" s="23" t="s">
        <v>187</v>
      </c>
      <c r="C24" s="20">
        <v>4</v>
      </c>
      <c r="D24" s="21" t="s">
        <v>21</v>
      </c>
      <c r="E24" s="22"/>
      <c r="F24" s="22"/>
      <c r="G24" s="22">
        <f t="shared" si="0"/>
        <v>0</v>
      </c>
      <c r="H24" s="22">
        <f t="shared" si="1"/>
        <v>0</v>
      </c>
      <c r="I24" s="22">
        <f t="shared" si="2"/>
        <v>0</v>
      </c>
    </row>
    <row r="25" spans="1:9" ht="63.75" x14ac:dyDescent="0.2">
      <c r="A25" s="18" t="s">
        <v>188</v>
      </c>
      <c r="B25" s="24" t="s">
        <v>189</v>
      </c>
      <c r="C25" s="20">
        <v>3</v>
      </c>
      <c r="D25" s="21" t="s">
        <v>21</v>
      </c>
      <c r="E25" s="22"/>
      <c r="F25" s="22"/>
      <c r="G25" s="22">
        <f t="shared" si="0"/>
        <v>0</v>
      </c>
      <c r="H25" s="22">
        <f t="shared" si="1"/>
        <v>0</v>
      </c>
      <c r="I25" s="22">
        <f t="shared" si="2"/>
        <v>0</v>
      </c>
    </row>
    <row r="26" spans="1:9" ht="102" x14ac:dyDescent="0.2">
      <c r="A26" s="18" t="s">
        <v>190</v>
      </c>
      <c r="B26" s="24" t="s">
        <v>191</v>
      </c>
      <c r="C26" s="20">
        <v>1</v>
      </c>
      <c r="D26" s="21" t="s">
        <v>21</v>
      </c>
      <c r="E26" s="22"/>
      <c r="F26" s="22"/>
      <c r="G26" s="22">
        <f t="shared" si="0"/>
        <v>0</v>
      </c>
      <c r="H26" s="22">
        <f t="shared" si="1"/>
        <v>0</v>
      </c>
      <c r="I26" s="22">
        <f t="shared" si="2"/>
        <v>0</v>
      </c>
    </row>
    <row r="27" spans="1:9" ht="38.25" x14ac:dyDescent="0.2">
      <c r="A27" s="18" t="s">
        <v>192</v>
      </c>
      <c r="B27" s="24" t="s">
        <v>193</v>
      </c>
      <c r="C27" s="20">
        <v>1</v>
      </c>
      <c r="D27" s="21" t="s">
        <v>21</v>
      </c>
      <c r="E27" s="22"/>
      <c r="F27" s="22"/>
      <c r="G27" s="22">
        <f t="shared" si="0"/>
        <v>0</v>
      </c>
      <c r="H27" s="22">
        <f t="shared" si="1"/>
        <v>0</v>
      </c>
      <c r="I27" s="22">
        <f t="shared" si="2"/>
        <v>0</v>
      </c>
    </row>
    <row r="28" spans="1:9" ht="38.25" x14ac:dyDescent="0.2">
      <c r="A28" s="18" t="s">
        <v>194</v>
      </c>
      <c r="B28" s="24" t="s">
        <v>195</v>
      </c>
      <c r="C28" s="20">
        <v>16</v>
      </c>
      <c r="D28" s="21" t="s">
        <v>21</v>
      </c>
      <c r="E28" s="22"/>
      <c r="F28" s="22"/>
      <c r="G28" s="22">
        <f t="shared" si="0"/>
        <v>0</v>
      </c>
      <c r="H28" s="22">
        <f t="shared" si="1"/>
        <v>0</v>
      </c>
      <c r="I28" s="22">
        <f t="shared" si="2"/>
        <v>0</v>
      </c>
    </row>
    <row r="29" spans="1:9" x14ac:dyDescent="0.2">
      <c r="A29" s="18" t="s">
        <v>196</v>
      </c>
      <c r="B29" s="24" t="s">
        <v>82</v>
      </c>
      <c r="C29" s="20">
        <v>4</v>
      </c>
      <c r="D29" s="21" t="s">
        <v>21</v>
      </c>
      <c r="E29" s="22"/>
      <c r="F29" s="22"/>
      <c r="G29" s="22">
        <f t="shared" si="0"/>
        <v>0</v>
      </c>
      <c r="H29" s="22">
        <f t="shared" si="1"/>
        <v>0</v>
      </c>
      <c r="I29" s="22">
        <f t="shared" si="2"/>
        <v>0</v>
      </c>
    </row>
    <row r="30" spans="1:9" ht="102" x14ac:dyDescent="0.2">
      <c r="A30" s="18" t="s">
        <v>197</v>
      </c>
      <c r="B30" s="24" t="s">
        <v>198</v>
      </c>
      <c r="C30" s="20">
        <v>4</v>
      </c>
      <c r="D30" s="21" t="s">
        <v>21</v>
      </c>
      <c r="E30" s="22"/>
      <c r="F30" s="22"/>
      <c r="G30" s="22">
        <f t="shared" si="0"/>
        <v>0</v>
      </c>
      <c r="H30" s="22">
        <f t="shared" si="1"/>
        <v>0</v>
      </c>
      <c r="I30" s="22">
        <f t="shared" si="2"/>
        <v>0</v>
      </c>
    </row>
    <row r="31" spans="1:9" x14ac:dyDescent="0.2">
      <c r="A31" s="18" t="s">
        <v>199</v>
      </c>
      <c r="B31" s="24" t="s">
        <v>200</v>
      </c>
      <c r="C31" s="20">
        <v>1</v>
      </c>
      <c r="D31" s="21" t="s">
        <v>21</v>
      </c>
      <c r="E31" s="22"/>
      <c r="F31" s="22"/>
      <c r="G31" s="22">
        <f t="shared" si="0"/>
        <v>0</v>
      </c>
      <c r="H31" s="22">
        <f t="shared" si="1"/>
        <v>0</v>
      </c>
      <c r="I31" s="22">
        <f t="shared" si="2"/>
        <v>0</v>
      </c>
    </row>
    <row r="32" spans="1:9" ht="38.25" x14ac:dyDescent="0.2">
      <c r="A32" s="18" t="s">
        <v>201</v>
      </c>
      <c r="B32" s="24" t="s">
        <v>202</v>
      </c>
      <c r="C32" s="20">
        <v>6</v>
      </c>
      <c r="D32" s="21" t="s">
        <v>21</v>
      </c>
      <c r="E32" s="22"/>
      <c r="F32" s="22"/>
      <c r="G32" s="22">
        <f t="shared" si="0"/>
        <v>0</v>
      </c>
      <c r="H32" s="22">
        <f t="shared" si="1"/>
        <v>0</v>
      </c>
      <c r="I32" s="22">
        <f t="shared" si="2"/>
        <v>0</v>
      </c>
    </row>
    <row r="33" spans="1:9" ht="51" x14ac:dyDescent="0.2">
      <c r="A33" s="18" t="s">
        <v>203</v>
      </c>
      <c r="B33" s="24" t="s">
        <v>204</v>
      </c>
      <c r="C33" s="20">
        <v>1</v>
      </c>
      <c r="D33" s="21" t="s">
        <v>21</v>
      </c>
      <c r="E33" s="22"/>
      <c r="F33" s="22"/>
      <c r="G33" s="22">
        <f t="shared" si="0"/>
        <v>0</v>
      </c>
      <c r="H33" s="22">
        <f t="shared" si="1"/>
        <v>0</v>
      </c>
      <c r="I33" s="22">
        <f t="shared" si="2"/>
        <v>0</v>
      </c>
    </row>
    <row r="34" spans="1:9" ht="38.25" x14ac:dyDescent="0.2">
      <c r="A34" s="18" t="s">
        <v>205</v>
      </c>
      <c r="B34" s="24" t="s">
        <v>206</v>
      </c>
      <c r="C34" s="20">
        <v>1</v>
      </c>
      <c r="D34" s="21" t="s">
        <v>21</v>
      </c>
      <c r="E34" s="22"/>
      <c r="F34" s="22"/>
      <c r="G34" s="22">
        <f t="shared" si="0"/>
        <v>0</v>
      </c>
      <c r="H34" s="22">
        <f t="shared" si="1"/>
        <v>0</v>
      </c>
      <c r="I34" s="22">
        <f t="shared" si="2"/>
        <v>0</v>
      </c>
    </row>
    <row r="35" spans="1:9" x14ac:dyDescent="0.2">
      <c r="A35" s="18" t="s">
        <v>207</v>
      </c>
      <c r="B35" s="24" t="s">
        <v>208</v>
      </c>
      <c r="C35" s="20">
        <v>1</v>
      </c>
      <c r="D35" s="21" t="s">
        <v>21</v>
      </c>
      <c r="E35" s="22"/>
      <c r="F35" s="22"/>
      <c r="G35" s="22">
        <f t="shared" si="0"/>
        <v>0</v>
      </c>
      <c r="H35" s="22">
        <f t="shared" si="1"/>
        <v>0</v>
      </c>
      <c r="I35" s="22">
        <f t="shared" si="2"/>
        <v>0</v>
      </c>
    </row>
    <row r="36" spans="1:9" ht="76.5" x14ac:dyDescent="0.2">
      <c r="A36" s="18" t="s">
        <v>209</v>
      </c>
      <c r="B36" s="23" t="s">
        <v>39</v>
      </c>
      <c r="C36" s="20">
        <v>348</v>
      </c>
      <c r="D36" s="21" t="s">
        <v>40</v>
      </c>
      <c r="E36" s="22"/>
      <c r="F36" s="22"/>
      <c r="G36" s="22">
        <f t="shared" si="0"/>
        <v>0</v>
      </c>
      <c r="H36" s="22">
        <f t="shared" si="1"/>
        <v>0</v>
      </c>
      <c r="I36" s="22">
        <f t="shared" si="2"/>
        <v>0</v>
      </c>
    </row>
    <row r="37" spans="1:9" x14ac:dyDescent="0.2">
      <c r="A37" s="18" t="s">
        <v>210</v>
      </c>
      <c r="B37" s="23" t="s">
        <v>42</v>
      </c>
      <c r="C37" s="20">
        <v>191</v>
      </c>
      <c r="D37" s="21" t="s">
        <v>40</v>
      </c>
      <c r="E37" s="22"/>
      <c r="F37" s="22"/>
      <c r="G37" s="22">
        <f t="shared" si="0"/>
        <v>0</v>
      </c>
      <c r="H37" s="22">
        <f t="shared" si="1"/>
        <v>0</v>
      </c>
      <c r="I37" s="22">
        <f t="shared" si="2"/>
        <v>0</v>
      </c>
    </row>
    <row r="38" spans="1:9" x14ac:dyDescent="0.2">
      <c r="A38" s="18" t="s">
        <v>211</v>
      </c>
      <c r="B38" s="23" t="s">
        <v>44</v>
      </c>
      <c r="C38" s="20">
        <v>9</v>
      </c>
      <c r="D38" s="21" t="s">
        <v>40</v>
      </c>
      <c r="E38" s="22"/>
      <c r="F38" s="22"/>
      <c r="G38" s="22">
        <f t="shared" si="0"/>
        <v>0</v>
      </c>
      <c r="H38" s="22">
        <f t="shared" si="1"/>
        <v>0</v>
      </c>
      <c r="I38" s="22">
        <f t="shared" si="2"/>
        <v>0</v>
      </c>
    </row>
    <row r="39" spans="1:9" ht="76.5" x14ac:dyDescent="0.2">
      <c r="A39" s="18" t="s">
        <v>212</v>
      </c>
      <c r="B39" s="23" t="s">
        <v>213</v>
      </c>
      <c r="C39" s="20">
        <v>23</v>
      </c>
      <c r="D39" s="21" t="s">
        <v>40</v>
      </c>
      <c r="E39" s="22"/>
      <c r="F39" s="22"/>
      <c r="G39" s="22">
        <f t="shared" si="0"/>
        <v>0</v>
      </c>
      <c r="H39" s="22">
        <f t="shared" si="1"/>
        <v>0</v>
      </c>
      <c r="I39" s="22">
        <f t="shared" si="2"/>
        <v>0</v>
      </c>
    </row>
    <row r="40" spans="1:9" x14ac:dyDescent="0.2">
      <c r="A40" s="18" t="s">
        <v>214</v>
      </c>
      <c r="B40" s="23" t="s">
        <v>42</v>
      </c>
      <c r="C40" s="20">
        <v>14</v>
      </c>
      <c r="D40" s="21" t="s">
        <v>40</v>
      </c>
      <c r="E40" s="22"/>
      <c r="F40" s="22"/>
      <c r="G40" s="22">
        <f t="shared" si="0"/>
        <v>0</v>
      </c>
      <c r="H40" s="22">
        <f t="shared" si="1"/>
        <v>0</v>
      </c>
      <c r="I40" s="22">
        <f t="shared" si="2"/>
        <v>0</v>
      </c>
    </row>
    <row r="41" spans="1:9" x14ac:dyDescent="0.2">
      <c r="A41" s="18" t="s">
        <v>215</v>
      </c>
      <c r="B41" s="23" t="s">
        <v>44</v>
      </c>
      <c r="C41" s="20">
        <v>4</v>
      </c>
      <c r="D41" s="21" t="s">
        <v>40</v>
      </c>
      <c r="E41" s="22"/>
      <c r="F41" s="22"/>
      <c r="G41" s="22">
        <f t="shared" si="0"/>
        <v>0</v>
      </c>
      <c r="H41" s="22">
        <f t="shared" si="1"/>
        <v>0</v>
      </c>
      <c r="I41" s="22">
        <f t="shared" si="2"/>
        <v>0</v>
      </c>
    </row>
    <row r="42" spans="1:9" ht="76.5" x14ac:dyDescent="0.2">
      <c r="A42" s="18" t="s">
        <v>216</v>
      </c>
      <c r="B42" s="23" t="s">
        <v>48</v>
      </c>
      <c r="C42" s="20">
        <v>10</v>
      </c>
      <c r="D42" s="21" t="s">
        <v>40</v>
      </c>
      <c r="E42" s="22"/>
      <c r="F42" s="22"/>
      <c r="G42" s="22">
        <f t="shared" si="0"/>
        <v>0</v>
      </c>
      <c r="H42" s="22">
        <f t="shared" si="1"/>
        <v>0</v>
      </c>
      <c r="I42" s="22">
        <f t="shared" si="2"/>
        <v>0</v>
      </c>
    </row>
    <row r="43" spans="1:9" ht="63.75" x14ac:dyDescent="0.2">
      <c r="A43" s="18" t="s">
        <v>217</v>
      </c>
      <c r="B43" s="23" t="s">
        <v>218</v>
      </c>
      <c r="C43" s="20">
        <v>10</v>
      </c>
      <c r="D43" s="21" t="s">
        <v>40</v>
      </c>
      <c r="E43" s="22"/>
      <c r="F43" s="22"/>
      <c r="G43" s="22">
        <f t="shared" si="0"/>
        <v>0</v>
      </c>
      <c r="H43" s="22">
        <f t="shared" si="1"/>
        <v>0</v>
      </c>
      <c r="I43" s="22">
        <f t="shared" si="2"/>
        <v>0</v>
      </c>
    </row>
    <row r="44" spans="1:9" x14ac:dyDescent="0.2">
      <c r="A44" s="18" t="s">
        <v>219</v>
      </c>
      <c r="B44" s="23" t="s">
        <v>220</v>
      </c>
      <c r="C44" s="20">
        <v>10</v>
      </c>
      <c r="D44" s="21" t="s">
        <v>40</v>
      </c>
      <c r="E44" s="22"/>
      <c r="F44" s="22"/>
      <c r="G44" s="22">
        <f t="shared" si="0"/>
        <v>0</v>
      </c>
      <c r="H44" s="22">
        <f t="shared" si="1"/>
        <v>0</v>
      </c>
      <c r="I44" s="22">
        <f t="shared" si="2"/>
        <v>0</v>
      </c>
    </row>
    <row r="45" spans="1:9" x14ac:dyDescent="0.2">
      <c r="A45" s="18" t="s">
        <v>221</v>
      </c>
      <c r="B45" s="23" t="s">
        <v>222</v>
      </c>
      <c r="C45" s="20">
        <v>4</v>
      </c>
      <c r="D45" s="21" t="s">
        <v>40</v>
      </c>
      <c r="E45" s="22"/>
      <c r="F45" s="22"/>
      <c r="G45" s="22">
        <f t="shared" si="0"/>
        <v>0</v>
      </c>
      <c r="H45" s="22">
        <f t="shared" si="1"/>
        <v>0</v>
      </c>
      <c r="I45" s="22">
        <f t="shared" si="2"/>
        <v>0</v>
      </c>
    </row>
    <row r="46" spans="1:9" x14ac:dyDescent="0.2">
      <c r="A46" s="18" t="s">
        <v>223</v>
      </c>
      <c r="B46" s="23" t="s">
        <v>224</v>
      </c>
      <c r="C46" s="20">
        <v>21</v>
      </c>
      <c r="D46" s="21" t="s">
        <v>40</v>
      </c>
      <c r="E46" s="22"/>
      <c r="F46" s="22"/>
      <c r="G46" s="22">
        <f t="shared" si="0"/>
        <v>0</v>
      </c>
      <c r="H46" s="22">
        <f t="shared" si="1"/>
        <v>0</v>
      </c>
      <c r="I46" s="22">
        <f t="shared" si="2"/>
        <v>0</v>
      </c>
    </row>
    <row r="47" spans="1:9" ht="76.5" x14ac:dyDescent="0.2">
      <c r="A47" s="18" t="s">
        <v>225</v>
      </c>
      <c r="B47" s="23" t="s">
        <v>62</v>
      </c>
      <c r="C47" s="20">
        <v>33</v>
      </c>
      <c r="D47" s="21" t="s">
        <v>40</v>
      </c>
      <c r="E47" s="22"/>
      <c r="F47" s="22"/>
      <c r="G47" s="22">
        <f t="shared" si="0"/>
        <v>0</v>
      </c>
      <c r="H47" s="22">
        <f t="shared" si="1"/>
        <v>0</v>
      </c>
      <c r="I47" s="22">
        <f t="shared" si="2"/>
        <v>0</v>
      </c>
    </row>
    <row r="48" spans="1:9" x14ac:dyDescent="0.2">
      <c r="A48" s="18" t="s">
        <v>226</v>
      </c>
      <c r="B48" s="23" t="s">
        <v>64</v>
      </c>
      <c r="C48" s="20">
        <v>24</v>
      </c>
      <c r="D48" s="21" t="s">
        <v>40</v>
      </c>
      <c r="E48" s="22"/>
      <c r="F48" s="22"/>
      <c r="G48" s="22">
        <f t="shared" si="0"/>
        <v>0</v>
      </c>
      <c r="H48" s="22">
        <f t="shared" si="1"/>
        <v>0</v>
      </c>
      <c r="I48" s="22">
        <f t="shared" si="2"/>
        <v>0</v>
      </c>
    </row>
    <row r="49" spans="1:9" x14ac:dyDescent="0.2">
      <c r="A49" s="18" t="s">
        <v>227</v>
      </c>
      <c r="B49" s="23" t="s">
        <v>66</v>
      </c>
      <c r="C49" s="20">
        <v>8</v>
      </c>
      <c r="D49" s="21" t="s">
        <v>40</v>
      </c>
      <c r="E49" s="22"/>
      <c r="F49" s="22"/>
      <c r="G49" s="22">
        <f t="shared" si="0"/>
        <v>0</v>
      </c>
      <c r="H49" s="22">
        <f t="shared" si="1"/>
        <v>0</v>
      </c>
      <c r="I49" s="22">
        <f t="shared" si="2"/>
        <v>0</v>
      </c>
    </row>
    <row r="50" spans="1:9" x14ac:dyDescent="0.2">
      <c r="A50" s="18" t="s">
        <v>228</v>
      </c>
      <c r="B50" s="23" t="s">
        <v>68</v>
      </c>
      <c r="C50" s="20">
        <v>21</v>
      </c>
      <c r="D50" s="21" t="s">
        <v>40</v>
      </c>
      <c r="E50" s="22"/>
      <c r="F50" s="22"/>
      <c r="G50" s="22">
        <f t="shared" si="0"/>
        <v>0</v>
      </c>
      <c r="H50" s="22">
        <f t="shared" si="1"/>
        <v>0</v>
      </c>
      <c r="I50" s="22">
        <f t="shared" si="2"/>
        <v>0</v>
      </c>
    </row>
    <row r="51" spans="1:9" ht="38.25" x14ac:dyDescent="0.2">
      <c r="A51" s="18" t="s">
        <v>229</v>
      </c>
      <c r="B51" s="23" t="s">
        <v>72</v>
      </c>
      <c r="C51" s="20">
        <v>313</v>
      </c>
      <c r="D51" s="21" t="s">
        <v>40</v>
      </c>
      <c r="E51" s="22"/>
      <c r="F51" s="22"/>
      <c r="G51" s="22">
        <f t="shared" si="0"/>
        <v>0</v>
      </c>
      <c r="H51" s="22">
        <f t="shared" si="1"/>
        <v>0</v>
      </c>
      <c r="I51" s="22">
        <f t="shared" si="2"/>
        <v>0</v>
      </c>
    </row>
    <row r="52" spans="1:9" x14ac:dyDescent="0.2">
      <c r="A52" s="18" t="s">
        <v>230</v>
      </c>
      <c r="B52" s="19" t="s">
        <v>76</v>
      </c>
      <c r="C52" s="21">
        <v>9</v>
      </c>
      <c r="D52" s="21" t="s">
        <v>40</v>
      </c>
      <c r="E52" s="22"/>
      <c r="F52" s="22"/>
      <c r="G52" s="22">
        <f t="shared" si="0"/>
        <v>0</v>
      </c>
      <c r="H52" s="22">
        <f t="shared" si="1"/>
        <v>0</v>
      </c>
      <c r="I52" s="22">
        <f t="shared" si="2"/>
        <v>0</v>
      </c>
    </row>
    <row r="53" spans="1:9" x14ac:dyDescent="0.2">
      <c r="A53" s="18" t="s">
        <v>231</v>
      </c>
      <c r="B53" s="19" t="s">
        <v>232</v>
      </c>
      <c r="C53" s="21">
        <v>10</v>
      </c>
      <c r="D53" s="21" t="s">
        <v>40</v>
      </c>
      <c r="E53" s="22"/>
      <c r="F53" s="22"/>
      <c r="G53" s="22">
        <f t="shared" si="0"/>
        <v>0</v>
      </c>
      <c r="H53" s="22">
        <f t="shared" si="1"/>
        <v>0</v>
      </c>
      <c r="I53" s="22">
        <f t="shared" si="2"/>
        <v>0</v>
      </c>
    </row>
    <row r="54" spans="1:9" ht="25.5" x14ac:dyDescent="0.2">
      <c r="A54" s="18" t="s">
        <v>233</v>
      </c>
      <c r="B54" s="19" t="s">
        <v>234</v>
      </c>
      <c r="C54" s="21">
        <v>4.0999999999999996</v>
      </c>
      <c r="D54" s="21" t="s">
        <v>40</v>
      </c>
      <c r="E54" s="22"/>
      <c r="F54" s="22"/>
      <c r="G54" s="22">
        <f t="shared" si="0"/>
        <v>0</v>
      </c>
      <c r="H54" s="22">
        <f t="shared" si="1"/>
        <v>0</v>
      </c>
      <c r="I54" s="22">
        <f t="shared" si="2"/>
        <v>0</v>
      </c>
    </row>
    <row r="55" spans="1:9" ht="25.5" x14ac:dyDescent="0.2">
      <c r="A55" s="18" t="s">
        <v>235</v>
      </c>
      <c r="B55" s="19" t="s">
        <v>236</v>
      </c>
      <c r="C55" s="21">
        <v>42</v>
      </c>
      <c r="D55" s="21" t="s">
        <v>237</v>
      </c>
      <c r="E55" s="22"/>
      <c r="F55" s="22"/>
      <c r="G55" s="22">
        <f t="shared" si="0"/>
        <v>0</v>
      </c>
      <c r="H55" s="22">
        <f t="shared" si="1"/>
        <v>0</v>
      </c>
      <c r="I55" s="22">
        <f t="shared" si="2"/>
        <v>0</v>
      </c>
    </row>
    <row r="56" spans="1:9" ht="25.5" x14ac:dyDescent="0.2">
      <c r="A56" s="18" t="s">
        <v>238</v>
      </c>
      <c r="B56" s="19" t="s">
        <v>239</v>
      </c>
      <c r="C56" s="21">
        <v>10</v>
      </c>
      <c r="D56" s="21" t="s">
        <v>240</v>
      </c>
      <c r="E56" s="22"/>
      <c r="F56" s="22"/>
      <c r="G56" s="22">
        <f t="shared" si="0"/>
        <v>0</v>
      </c>
      <c r="H56" s="22">
        <f t="shared" si="1"/>
        <v>0</v>
      </c>
      <c r="I56" s="22">
        <f t="shared" si="2"/>
        <v>0</v>
      </c>
    </row>
    <row r="57" spans="1:9" ht="38.25" x14ac:dyDescent="0.2">
      <c r="A57" s="18" t="s">
        <v>241</v>
      </c>
      <c r="B57" s="19" t="s">
        <v>242</v>
      </c>
      <c r="C57" s="21">
        <v>2</v>
      </c>
      <c r="D57" s="21" t="s">
        <v>240</v>
      </c>
      <c r="E57" s="22"/>
      <c r="F57" s="22"/>
      <c r="G57" s="22">
        <f t="shared" si="0"/>
        <v>0</v>
      </c>
      <c r="H57" s="22">
        <f t="shared" si="1"/>
        <v>0</v>
      </c>
      <c r="I57" s="22">
        <f t="shared" si="2"/>
        <v>0</v>
      </c>
    </row>
    <row r="58" spans="1:9" ht="38.25" x14ac:dyDescent="0.2">
      <c r="A58" s="18" t="s">
        <v>243</v>
      </c>
      <c r="B58" s="19" t="s">
        <v>244</v>
      </c>
      <c r="C58" s="21">
        <v>4</v>
      </c>
      <c r="D58" s="21" t="s">
        <v>21</v>
      </c>
      <c r="E58" s="22"/>
      <c r="F58" s="22"/>
      <c r="G58" s="22">
        <f t="shared" si="0"/>
        <v>0</v>
      </c>
      <c r="H58" s="22">
        <f t="shared" si="1"/>
        <v>0</v>
      </c>
      <c r="I58" s="22">
        <f t="shared" si="2"/>
        <v>0</v>
      </c>
    </row>
    <row r="59" spans="1:9" x14ac:dyDescent="0.2">
      <c r="A59" s="18" t="s">
        <v>245</v>
      </c>
      <c r="B59" s="19" t="s">
        <v>246</v>
      </c>
      <c r="C59" s="21">
        <v>1</v>
      </c>
      <c r="D59" s="21" t="s">
        <v>21</v>
      </c>
      <c r="E59" s="22"/>
      <c r="F59" s="22"/>
      <c r="G59" s="22">
        <f t="shared" si="0"/>
        <v>0</v>
      </c>
      <c r="H59" s="22">
        <f t="shared" si="1"/>
        <v>0</v>
      </c>
      <c r="I59" s="22">
        <f t="shared" si="2"/>
        <v>0</v>
      </c>
    </row>
    <row r="60" spans="1:9" x14ac:dyDescent="0.2">
      <c r="A60" s="18" t="s">
        <v>247</v>
      </c>
      <c r="B60" s="19" t="s">
        <v>248</v>
      </c>
      <c r="C60" s="21">
        <v>1</v>
      </c>
      <c r="D60" s="21" t="s">
        <v>21</v>
      </c>
      <c r="E60" s="22"/>
      <c r="F60" s="22"/>
      <c r="G60" s="22">
        <f t="shared" si="0"/>
        <v>0</v>
      </c>
      <c r="H60" s="22">
        <f t="shared" si="1"/>
        <v>0</v>
      </c>
      <c r="I60" s="22">
        <f t="shared" si="2"/>
        <v>0</v>
      </c>
    </row>
    <row r="61" spans="1:9" x14ac:dyDescent="0.2">
      <c r="A61" s="18" t="s">
        <v>249</v>
      </c>
      <c r="B61" s="19" t="s">
        <v>250</v>
      </c>
      <c r="C61" s="21">
        <v>1</v>
      </c>
      <c r="D61" s="21" t="s">
        <v>21</v>
      </c>
      <c r="E61" s="22"/>
      <c r="F61" s="22"/>
      <c r="G61" s="22">
        <f t="shared" si="0"/>
        <v>0</v>
      </c>
      <c r="H61" s="22">
        <f t="shared" si="1"/>
        <v>0</v>
      </c>
      <c r="I61" s="22">
        <f t="shared" si="2"/>
        <v>0</v>
      </c>
    </row>
    <row r="62" spans="1:9" x14ac:dyDescent="0.2">
      <c r="A62" s="18" t="s">
        <v>251</v>
      </c>
      <c r="B62" s="19" t="s">
        <v>252</v>
      </c>
      <c r="C62" s="21">
        <v>1</v>
      </c>
      <c r="D62" s="21" t="s">
        <v>21</v>
      </c>
      <c r="E62" s="22"/>
      <c r="F62" s="22"/>
      <c r="G62" s="22">
        <f t="shared" si="0"/>
        <v>0</v>
      </c>
      <c r="H62" s="22">
        <f t="shared" si="1"/>
        <v>0</v>
      </c>
      <c r="I62" s="22">
        <f t="shared" si="2"/>
        <v>0</v>
      </c>
    </row>
    <row r="63" spans="1:9" x14ac:dyDescent="0.2">
      <c r="B63" s="27"/>
      <c r="F63" s="28" t="s">
        <v>253</v>
      </c>
      <c r="G63" s="28">
        <f>SUM(G4:G62)</f>
        <v>0</v>
      </c>
      <c r="H63" s="28">
        <f>SUM(H4:H62)</f>
        <v>0</v>
      </c>
      <c r="I63" s="29">
        <f>SUM(I4:I62)</f>
        <v>0</v>
      </c>
    </row>
  </sheetData>
  <mergeCells count="9">
    <mergeCell ref="F2:F3"/>
    <mergeCell ref="I2:I3"/>
    <mergeCell ref="A2:A3"/>
    <mergeCell ref="B2:B3"/>
    <mergeCell ref="C2:C3"/>
    <mergeCell ref="D2:D3"/>
    <mergeCell ref="E2:E3"/>
    <mergeCell ref="G2:G3"/>
    <mergeCell ref="H2:H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- 1. ütem - 1-4. lakások
9700 Szombathely, Szőllősi sétány 8665/1. hrsz.
Épületgépészeti költségvetés kiírás&amp;R&amp;"Arial,Normál"2. Központi fűtés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18"/>
  <sheetViews>
    <sheetView view="pageBreakPreview" topLeftCell="A9" zoomScale="120" zoomScaleNormal="100" zoomScalePageLayoutView="120" workbookViewId="0">
      <selection activeCell="H19" sqref="H19"/>
    </sheetView>
  </sheetViews>
  <sheetFormatPr defaultRowHeight="12.75" x14ac:dyDescent="0.2"/>
  <cols>
    <col min="1" max="1" width="9.42578125" style="1" customWidth="1"/>
    <col min="2" max="2" width="42.7109375" style="2" customWidth="1"/>
    <col min="3" max="3" width="10" style="3" customWidth="1"/>
    <col min="4" max="4" width="9.140625" style="3" customWidth="1"/>
    <col min="5" max="9" width="15.7109375" style="4" customWidth="1"/>
    <col min="10" max="259" width="9.140625" style="3" customWidth="1"/>
    <col min="260" max="1027" width="9.140625" customWidth="1"/>
  </cols>
  <sheetData>
    <row r="1" spans="1:9" x14ac:dyDescent="0.2">
      <c r="A1" s="17" t="s">
        <v>6</v>
      </c>
    </row>
    <row r="2" spans="1:9" ht="14.65" customHeight="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6" t="s">
        <v>15</v>
      </c>
      <c r="F2" s="36" t="s">
        <v>16</v>
      </c>
      <c r="G2" s="38" t="s">
        <v>304</v>
      </c>
      <c r="H2" s="38" t="s">
        <v>305</v>
      </c>
      <c r="I2" s="37" t="s">
        <v>17</v>
      </c>
    </row>
    <row r="3" spans="1:9" x14ac:dyDescent="0.2">
      <c r="A3" s="37"/>
      <c r="B3" s="37"/>
      <c r="C3" s="37"/>
      <c r="D3" s="37"/>
      <c r="E3" s="36" t="s">
        <v>18</v>
      </c>
      <c r="F3" s="36" t="s">
        <v>18</v>
      </c>
      <c r="G3" s="39"/>
      <c r="H3" s="39"/>
      <c r="I3" s="37"/>
    </row>
    <row r="4" spans="1:9" ht="102" x14ac:dyDescent="0.2">
      <c r="A4" s="18" t="s">
        <v>254</v>
      </c>
      <c r="B4" s="19" t="s">
        <v>255</v>
      </c>
      <c r="C4" s="21">
        <v>8</v>
      </c>
      <c r="D4" s="21" t="s">
        <v>40</v>
      </c>
      <c r="E4" s="22"/>
      <c r="F4" s="22"/>
      <c r="G4" s="22">
        <f>C4*E4</f>
        <v>0</v>
      </c>
      <c r="H4" s="22">
        <f>C4*F4</f>
        <v>0</v>
      </c>
      <c r="I4" s="22">
        <f>SUM(G4:H4)</f>
        <v>0</v>
      </c>
    </row>
    <row r="5" spans="1:9" ht="63.75" x14ac:dyDescent="0.2">
      <c r="A5" s="18" t="s">
        <v>256</v>
      </c>
      <c r="B5" s="19" t="s">
        <v>257</v>
      </c>
      <c r="C5" s="21">
        <v>0.5</v>
      </c>
      <c r="D5" s="21" t="s">
        <v>40</v>
      </c>
      <c r="E5" s="22"/>
      <c r="F5" s="22"/>
      <c r="G5" s="22">
        <f t="shared" ref="G5:G17" si="0">C5*E5</f>
        <v>0</v>
      </c>
      <c r="H5" s="22">
        <f t="shared" ref="H5:H17" si="1">C5*F5</f>
        <v>0</v>
      </c>
      <c r="I5" s="22">
        <f t="shared" ref="I5:I17" si="2">SUM(G5:H5)</f>
        <v>0</v>
      </c>
    </row>
    <row r="6" spans="1:9" ht="38.25" x14ac:dyDescent="0.2">
      <c r="A6" s="18" t="s">
        <v>258</v>
      </c>
      <c r="B6" s="19" t="s">
        <v>259</v>
      </c>
      <c r="C6" s="21">
        <v>1</v>
      </c>
      <c r="D6" s="21" t="s">
        <v>21</v>
      </c>
      <c r="E6" s="22"/>
      <c r="F6" s="22"/>
      <c r="G6" s="22">
        <f t="shared" si="0"/>
        <v>0</v>
      </c>
      <c r="H6" s="22">
        <f t="shared" si="1"/>
        <v>0</v>
      </c>
      <c r="I6" s="22">
        <f t="shared" si="2"/>
        <v>0</v>
      </c>
    </row>
    <row r="7" spans="1:9" ht="38.25" x14ac:dyDescent="0.2">
      <c r="A7" s="18" t="s">
        <v>260</v>
      </c>
      <c r="B7" s="19" t="s">
        <v>261</v>
      </c>
      <c r="C7" s="21">
        <v>1</v>
      </c>
      <c r="D7" s="21" t="s">
        <v>21</v>
      </c>
      <c r="E7" s="22"/>
      <c r="F7" s="22"/>
      <c r="G7" s="22">
        <f t="shared" si="0"/>
        <v>0</v>
      </c>
      <c r="H7" s="22">
        <f t="shared" si="1"/>
        <v>0</v>
      </c>
      <c r="I7" s="22">
        <f t="shared" si="2"/>
        <v>0</v>
      </c>
    </row>
    <row r="8" spans="1:9" ht="38.25" x14ac:dyDescent="0.2">
      <c r="A8" s="18" t="s">
        <v>262</v>
      </c>
      <c r="B8" s="23" t="s">
        <v>263</v>
      </c>
      <c r="C8" s="21">
        <v>1</v>
      </c>
      <c r="D8" s="21" t="s">
        <v>21</v>
      </c>
      <c r="E8" s="22"/>
      <c r="F8" s="22"/>
      <c r="G8" s="22">
        <f t="shared" si="0"/>
        <v>0</v>
      </c>
      <c r="H8" s="22">
        <f t="shared" si="1"/>
        <v>0</v>
      </c>
      <c r="I8" s="22">
        <f t="shared" si="2"/>
        <v>0</v>
      </c>
    </row>
    <row r="9" spans="1:9" ht="191.25" x14ac:dyDescent="0.2">
      <c r="A9" s="18" t="s">
        <v>264</v>
      </c>
      <c r="B9" s="19" t="s">
        <v>265</v>
      </c>
      <c r="C9" s="20">
        <v>1</v>
      </c>
      <c r="D9" s="21" t="s">
        <v>112</v>
      </c>
      <c r="E9" s="22"/>
      <c r="F9" s="22"/>
      <c r="G9" s="22">
        <f t="shared" si="0"/>
        <v>0</v>
      </c>
      <c r="H9" s="22">
        <f t="shared" si="1"/>
        <v>0</v>
      </c>
      <c r="I9" s="22">
        <f t="shared" si="2"/>
        <v>0</v>
      </c>
    </row>
    <row r="10" spans="1:9" ht="51" x14ac:dyDescent="0.2">
      <c r="A10" s="18" t="s">
        <v>266</v>
      </c>
      <c r="B10" s="19" t="s">
        <v>267</v>
      </c>
      <c r="C10" s="20">
        <v>7</v>
      </c>
      <c r="D10" s="21" t="s">
        <v>237</v>
      </c>
      <c r="E10" s="22"/>
      <c r="F10" s="22"/>
      <c r="G10" s="22">
        <f t="shared" si="0"/>
        <v>0</v>
      </c>
      <c r="H10" s="22">
        <f t="shared" si="1"/>
        <v>0</v>
      </c>
      <c r="I10" s="22">
        <f t="shared" si="2"/>
        <v>0</v>
      </c>
    </row>
    <row r="11" spans="1:9" ht="51" x14ac:dyDescent="0.2">
      <c r="A11" s="18" t="s">
        <v>268</v>
      </c>
      <c r="B11" s="19" t="s">
        <v>269</v>
      </c>
      <c r="C11" s="20">
        <v>1</v>
      </c>
      <c r="D11" s="21" t="s">
        <v>21</v>
      </c>
      <c r="E11" s="22"/>
      <c r="F11" s="22"/>
      <c r="G11" s="22">
        <f t="shared" si="0"/>
        <v>0</v>
      </c>
      <c r="H11" s="22">
        <f t="shared" si="1"/>
        <v>0</v>
      </c>
      <c r="I11" s="22">
        <f t="shared" si="2"/>
        <v>0</v>
      </c>
    </row>
    <row r="12" spans="1:9" ht="25.5" x14ac:dyDescent="0.2">
      <c r="A12" s="18" t="s">
        <v>270</v>
      </c>
      <c r="B12" s="30" t="s">
        <v>271</v>
      </c>
      <c r="C12" s="31">
        <v>0.5</v>
      </c>
      <c r="D12" s="32" t="s">
        <v>40</v>
      </c>
      <c r="E12" s="25"/>
      <c r="F12" s="25"/>
      <c r="G12" s="22">
        <f t="shared" si="0"/>
        <v>0</v>
      </c>
      <c r="H12" s="22">
        <f t="shared" si="1"/>
        <v>0</v>
      </c>
      <c r="I12" s="22">
        <f t="shared" si="2"/>
        <v>0</v>
      </c>
    </row>
    <row r="13" spans="1:9" ht="25.5" x14ac:dyDescent="0.2">
      <c r="A13" s="18" t="s">
        <v>272</v>
      </c>
      <c r="B13" s="30" t="s">
        <v>273</v>
      </c>
      <c r="C13" s="31">
        <v>1</v>
      </c>
      <c r="D13" s="32" t="s">
        <v>40</v>
      </c>
      <c r="E13" s="25"/>
      <c r="F13" s="25"/>
      <c r="G13" s="22">
        <f t="shared" si="0"/>
        <v>0</v>
      </c>
      <c r="H13" s="22">
        <f t="shared" si="1"/>
        <v>0</v>
      </c>
      <c r="I13" s="22">
        <f t="shared" si="2"/>
        <v>0</v>
      </c>
    </row>
    <row r="14" spans="1:9" x14ac:dyDescent="0.2">
      <c r="A14" s="18" t="s">
        <v>274</v>
      </c>
      <c r="B14" s="19" t="s">
        <v>275</v>
      </c>
      <c r="C14" s="21">
        <v>1</v>
      </c>
      <c r="D14" s="21" t="s">
        <v>21</v>
      </c>
      <c r="E14" s="25"/>
      <c r="F14" s="25"/>
      <c r="G14" s="22">
        <f t="shared" si="0"/>
        <v>0</v>
      </c>
      <c r="H14" s="22">
        <f t="shared" si="1"/>
        <v>0</v>
      </c>
      <c r="I14" s="22">
        <f t="shared" si="2"/>
        <v>0</v>
      </c>
    </row>
    <row r="15" spans="1:9" x14ac:dyDescent="0.2">
      <c r="A15" s="18" t="s">
        <v>276</v>
      </c>
      <c r="B15" s="23" t="s">
        <v>277</v>
      </c>
      <c r="C15" s="21">
        <v>1</v>
      </c>
      <c r="D15" s="21" t="s">
        <v>21</v>
      </c>
      <c r="E15" s="25"/>
      <c r="F15" s="25"/>
      <c r="G15" s="22">
        <f t="shared" si="0"/>
        <v>0</v>
      </c>
      <c r="H15" s="22">
        <f t="shared" si="1"/>
        <v>0</v>
      </c>
      <c r="I15" s="22">
        <f t="shared" si="2"/>
        <v>0</v>
      </c>
    </row>
    <row r="16" spans="1:9" x14ac:dyDescent="0.2">
      <c r="A16" s="18" t="s">
        <v>278</v>
      </c>
      <c r="B16" s="23" t="s">
        <v>279</v>
      </c>
      <c r="C16" s="21">
        <v>1</v>
      </c>
      <c r="D16" s="21" t="s">
        <v>21</v>
      </c>
      <c r="E16" s="22"/>
      <c r="F16" s="22"/>
      <c r="G16" s="22">
        <f t="shared" si="0"/>
        <v>0</v>
      </c>
      <c r="H16" s="22">
        <f t="shared" si="1"/>
        <v>0</v>
      </c>
      <c r="I16" s="22">
        <f t="shared" si="2"/>
        <v>0</v>
      </c>
    </row>
    <row r="17" spans="1:9" ht="25.5" x14ac:dyDescent="0.2">
      <c r="A17" s="18" t="s">
        <v>280</v>
      </c>
      <c r="B17" s="23" t="s">
        <v>281</v>
      </c>
      <c r="C17" s="21">
        <v>1</v>
      </c>
      <c r="D17" s="21" t="s">
        <v>21</v>
      </c>
      <c r="E17" s="22"/>
      <c r="F17" s="22"/>
      <c r="G17" s="22">
        <f t="shared" si="0"/>
        <v>0</v>
      </c>
      <c r="H17" s="22">
        <f t="shared" si="1"/>
        <v>0</v>
      </c>
      <c r="I17" s="22">
        <f t="shared" si="2"/>
        <v>0</v>
      </c>
    </row>
    <row r="18" spans="1:9" x14ac:dyDescent="0.2">
      <c r="B18" s="27"/>
      <c r="F18" s="28" t="s">
        <v>282</v>
      </c>
      <c r="G18" s="28">
        <f>SUM(G4:G17)</f>
        <v>0</v>
      </c>
      <c r="H18" s="28">
        <f>SUM(H4:H17)</f>
        <v>0</v>
      </c>
      <c r="I18" s="29">
        <f>SUM(I4:I17)</f>
        <v>0</v>
      </c>
    </row>
  </sheetData>
  <mergeCells count="9">
    <mergeCell ref="F2:F3"/>
    <mergeCell ref="I2:I3"/>
    <mergeCell ref="A2:A3"/>
    <mergeCell ref="B2:B3"/>
    <mergeCell ref="C2:C3"/>
    <mergeCell ref="D2:D3"/>
    <mergeCell ref="E2:E3"/>
    <mergeCell ref="G2:G3"/>
    <mergeCell ref="H2:H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- 1. ütem - 1-4. lakások
9700 Szombathely, Szőllősi sétány 8665/1. hrsz.
Épületgépészeti költségvetés kiírás&amp;R&amp;"Arial,Normál"3. Belső gázellátás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6"/>
  <sheetViews>
    <sheetView view="pageBreakPreview" zoomScale="120" zoomScaleNormal="100" zoomScalePageLayoutView="120" workbookViewId="0">
      <selection activeCell="H7" sqref="H7"/>
    </sheetView>
  </sheetViews>
  <sheetFormatPr defaultRowHeight="12.75" x14ac:dyDescent="0.2"/>
  <cols>
    <col min="1" max="1" width="9.42578125" style="1" customWidth="1"/>
    <col min="2" max="2" width="42.7109375" style="2" customWidth="1"/>
    <col min="3" max="3" width="10" style="3" customWidth="1"/>
    <col min="4" max="4" width="9.140625" style="3" customWidth="1"/>
    <col min="5" max="9" width="15.7109375" style="4" customWidth="1"/>
    <col min="10" max="259" width="9.140625" style="3" customWidth="1"/>
    <col min="260" max="1027" width="9.140625" customWidth="1"/>
  </cols>
  <sheetData>
    <row r="1" spans="1:9" x14ac:dyDescent="0.2">
      <c r="A1" s="17" t="s">
        <v>7</v>
      </c>
    </row>
    <row r="2" spans="1:9" ht="14.65" customHeight="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6" t="s">
        <v>15</v>
      </c>
      <c r="F2" s="36" t="s">
        <v>16</v>
      </c>
      <c r="G2" s="38" t="s">
        <v>304</v>
      </c>
      <c r="H2" s="38" t="s">
        <v>305</v>
      </c>
      <c r="I2" s="37" t="s">
        <v>17</v>
      </c>
    </row>
    <row r="3" spans="1:9" x14ac:dyDescent="0.2">
      <c r="A3" s="37"/>
      <c r="B3" s="37"/>
      <c r="C3" s="37"/>
      <c r="D3" s="37"/>
      <c r="E3" s="36" t="s">
        <v>18</v>
      </c>
      <c r="F3" s="36" t="s">
        <v>18</v>
      </c>
      <c r="G3" s="39"/>
      <c r="H3" s="39"/>
      <c r="I3" s="37"/>
    </row>
    <row r="4" spans="1:9" ht="89.25" x14ac:dyDescent="0.2">
      <c r="A4" s="18" t="s">
        <v>283</v>
      </c>
      <c r="B4" s="19" t="s">
        <v>284</v>
      </c>
      <c r="C4" s="21">
        <v>25</v>
      </c>
      <c r="D4" s="21" t="s">
        <v>40</v>
      </c>
      <c r="E4" s="22"/>
      <c r="F4" s="22"/>
      <c r="G4" s="22">
        <f>C4*E4</f>
        <v>0</v>
      </c>
      <c r="H4" s="22">
        <f>C4*F4</f>
        <v>0</v>
      </c>
      <c r="I4" s="22">
        <f>SUM(G4:H4)</f>
        <v>0</v>
      </c>
    </row>
    <row r="5" spans="1:9" ht="89.25" x14ac:dyDescent="0.2">
      <c r="A5" s="18" t="s">
        <v>285</v>
      </c>
      <c r="B5" s="19" t="s">
        <v>286</v>
      </c>
      <c r="C5" s="21">
        <v>25</v>
      </c>
      <c r="D5" s="21" t="s">
        <v>40</v>
      </c>
      <c r="E5" s="22"/>
      <c r="F5" s="22"/>
      <c r="G5" s="22">
        <f>C5*E5</f>
        <v>0</v>
      </c>
      <c r="H5" s="22">
        <f>C5*F5</f>
        <v>0</v>
      </c>
      <c r="I5" s="22">
        <f>SUM(G5:H5)</f>
        <v>0</v>
      </c>
    </row>
    <row r="6" spans="1:9" x14ac:dyDescent="0.2">
      <c r="B6" s="27"/>
      <c r="F6" s="28" t="s">
        <v>287</v>
      </c>
      <c r="G6" s="28">
        <f>SUM(G4:G5)</f>
        <v>0</v>
      </c>
      <c r="H6" s="28">
        <f>SUM(H4:H5)</f>
        <v>0</v>
      </c>
      <c r="I6" s="29">
        <f>SUM(I4:I5)</f>
        <v>0</v>
      </c>
    </row>
  </sheetData>
  <mergeCells count="9">
    <mergeCell ref="F2:F3"/>
    <mergeCell ref="I2:I3"/>
    <mergeCell ref="A2:A3"/>
    <mergeCell ref="B2:B3"/>
    <mergeCell ref="C2:C3"/>
    <mergeCell ref="D2:D3"/>
    <mergeCell ref="E2:E3"/>
    <mergeCell ref="G2:G3"/>
    <mergeCell ref="H2:H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- 1. ütem - 1-4. lakások
9700 Szombathely, Szőllősi sétány 8665/1. hrsz.
Épületgépészeti költségvetés kiírás&amp;R&amp;"Arial,Normál"4. Napenergia hasznosítás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10"/>
  <sheetViews>
    <sheetView view="pageBreakPreview" zoomScale="120" zoomScaleNormal="100" zoomScalePageLayoutView="120" workbookViewId="0">
      <selection activeCell="H11" sqref="H11"/>
    </sheetView>
  </sheetViews>
  <sheetFormatPr defaultRowHeight="12.75" x14ac:dyDescent="0.2"/>
  <cols>
    <col min="1" max="1" width="9.42578125" style="1" customWidth="1"/>
    <col min="2" max="2" width="42.7109375" style="2" customWidth="1"/>
    <col min="3" max="3" width="10" style="3" customWidth="1"/>
    <col min="4" max="4" width="9.140625" style="3" customWidth="1"/>
    <col min="5" max="9" width="15.7109375" style="4" customWidth="1"/>
    <col min="10" max="259" width="9.140625" style="3" customWidth="1"/>
    <col min="260" max="1027" width="9.140625" customWidth="1"/>
  </cols>
  <sheetData>
    <row r="1" spans="1:9" x14ac:dyDescent="0.2">
      <c r="A1" s="17" t="s">
        <v>8</v>
      </c>
    </row>
    <row r="2" spans="1:9" ht="14.65" customHeight="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6" t="s">
        <v>15</v>
      </c>
      <c r="F2" s="36" t="s">
        <v>16</v>
      </c>
      <c r="G2" s="38" t="s">
        <v>304</v>
      </c>
      <c r="H2" s="38" t="s">
        <v>305</v>
      </c>
      <c r="I2" s="37" t="s">
        <v>17</v>
      </c>
    </row>
    <row r="3" spans="1:9" x14ac:dyDescent="0.2">
      <c r="A3" s="37"/>
      <c r="B3" s="37"/>
      <c r="C3" s="37"/>
      <c r="D3" s="37"/>
      <c r="E3" s="36" t="s">
        <v>18</v>
      </c>
      <c r="F3" s="36" t="s">
        <v>18</v>
      </c>
      <c r="G3" s="39"/>
      <c r="H3" s="39"/>
      <c r="I3" s="37"/>
    </row>
    <row r="4" spans="1:9" ht="63.75" x14ac:dyDescent="0.2">
      <c r="A4" s="18" t="s">
        <v>288</v>
      </c>
      <c r="B4" s="19" t="s">
        <v>289</v>
      </c>
      <c r="C4" s="21">
        <v>38</v>
      </c>
      <c r="D4" s="21" t="s">
        <v>40</v>
      </c>
      <c r="E4" s="22"/>
      <c r="F4" s="22"/>
      <c r="G4" s="22">
        <f>C4*E4</f>
        <v>0</v>
      </c>
      <c r="H4" s="22">
        <f>C4*F4</f>
        <v>0</v>
      </c>
      <c r="I4" s="22">
        <f>SUM(G4:H4)</f>
        <v>0</v>
      </c>
    </row>
    <row r="5" spans="1:9" x14ac:dyDescent="0.2">
      <c r="A5" s="18" t="s">
        <v>290</v>
      </c>
      <c r="B5" s="26" t="s">
        <v>291</v>
      </c>
      <c r="C5" s="21">
        <v>38</v>
      </c>
      <c r="D5" s="21" t="s">
        <v>40</v>
      </c>
      <c r="E5" s="22"/>
      <c r="F5" s="22"/>
      <c r="G5" s="22">
        <f>C5*E5</f>
        <v>0</v>
      </c>
      <c r="H5" s="22">
        <f>C5*F5</f>
        <v>0</v>
      </c>
      <c r="I5" s="22">
        <f>SUM(G5:H5)</f>
        <v>0</v>
      </c>
    </row>
    <row r="6" spans="1:9" ht="38.25" x14ac:dyDescent="0.2">
      <c r="A6" s="18" t="s">
        <v>292</v>
      </c>
      <c r="B6" s="26" t="s">
        <v>293</v>
      </c>
      <c r="C6" s="21">
        <v>38</v>
      </c>
      <c r="D6" s="21" t="s">
        <v>40</v>
      </c>
      <c r="E6" s="22"/>
      <c r="F6" s="22"/>
      <c r="G6" s="22">
        <f>C6*E6</f>
        <v>0</v>
      </c>
      <c r="H6" s="22">
        <f>C6*F6</f>
        <v>0</v>
      </c>
      <c r="I6" s="22">
        <f>SUM(G6:H6)</f>
        <v>0</v>
      </c>
    </row>
    <row r="7" spans="1:9" x14ac:dyDescent="0.2">
      <c r="A7" s="18" t="s">
        <v>294</v>
      </c>
      <c r="B7" s="26" t="s">
        <v>295</v>
      </c>
      <c r="C7" s="21">
        <v>38</v>
      </c>
      <c r="D7" s="21" t="s">
        <v>40</v>
      </c>
      <c r="E7" s="22"/>
      <c r="F7" s="22"/>
      <c r="G7" s="22">
        <f>C7*E7</f>
        <v>0</v>
      </c>
      <c r="H7" s="22">
        <f>C7*F7</f>
        <v>0</v>
      </c>
      <c r="I7" s="22">
        <f>SUM(G7:H7)</f>
        <v>0</v>
      </c>
    </row>
    <row r="8" spans="1:9" x14ac:dyDescent="0.2">
      <c r="A8" s="18" t="s">
        <v>296</v>
      </c>
      <c r="B8" s="26" t="s">
        <v>297</v>
      </c>
      <c r="C8" s="21">
        <v>4</v>
      </c>
      <c r="D8" s="21" t="s">
        <v>21</v>
      </c>
      <c r="E8" s="22"/>
      <c r="F8" s="22"/>
      <c r="G8" s="22">
        <f>C8*E8</f>
        <v>0</v>
      </c>
      <c r="H8" s="22">
        <f>C8*F8</f>
        <v>0</v>
      </c>
      <c r="I8" s="22">
        <f>SUM(G8:H8)</f>
        <v>0</v>
      </c>
    </row>
    <row r="9" spans="1:9" ht="76.5" x14ac:dyDescent="0.2">
      <c r="A9" s="18" t="s">
        <v>298</v>
      </c>
      <c r="B9" s="23" t="s">
        <v>299</v>
      </c>
      <c r="C9" s="21">
        <v>14</v>
      </c>
      <c r="D9" s="21" t="s">
        <v>40</v>
      </c>
      <c r="E9" s="22"/>
      <c r="F9" s="22"/>
      <c r="G9" s="22">
        <f>C9*E9</f>
        <v>0</v>
      </c>
      <c r="H9" s="22">
        <f>C9*F9</f>
        <v>0</v>
      </c>
      <c r="I9" s="22">
        <f>SUM(G9:H9)</f>
        <v>0</v>
      </c>
    </row>
    <row r="10" spans="1:9" x14ac:dyDescent="0.2">
      <c r="B10" s="27"/>
      <c r="F10" s="28" t="s">
        <v>300</v>
      </c>
      <c r="G10" s="28">
        <f>SUM(G4:G9)</f>
        <v>0</v>
      </c>
      <c r="H10" s="28">
        <f>SUM(H4:H9)</f>
        <v>0</v>
      </c>
      <c r="I10" s="29">
        <f>SUM(I4:I9)</f>
        <v>0</v>
      </c>
    </row>
  </sheetData>
  <mergeCells count="9">
    <mergeCell ref="F2:F3"/>
    <mergeCell ref="I2:I3"/>
    <mergeCell ref="A2:A3"/>
    <mergeCell ref="B2:B3"/>
    <mergeCell ref="C2:C3"/>
    <mergeCell ref="D2:D3"/>
    <mergeCell ref="E2:E3"/>
    <mergeCell ref="G2:G3"/>
    <mergeCell ref="H2:H3"/>
  </mergeCells>
  <pageMargins left="0.78749999999999998" right="0.78749999999999998" top="1.30277777777778" bottom="0.78749999999999998" header="0.78749999999999998" footer="0.51180555555555496"/>
  <pageSetup paperSize="9" scale="58" fitToHeight="999" orientation="portrait" useFirstPageNumber="1" horizontalDpi="300" verticalDpi="300" r:id="rId1"/>
  <headerFooter>
    <oddHeader>&amp;C4+4 lakásos társasház - 1. ütem - 1-4. lakások
9700 Szombathely, Szőllősi sétány 8665/1. hrsz.
Épületgépészeti költségvetés kiírás&amp;R&amp;"Times New Roman,Normál"&amp;12 5. Klíma előkészítés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818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Összesítő</vt:lpstr>
      <vt:lpstr>1. Vízellátás, szv. elv.</vt:lpstr>
      <vt:lpstr>2. Központi fűtés</vt:lpstr>
      <vt:lpstr>3. Belső gázellátás</vt:lpstr>
      <vt:lpstr>4. Napenergia hasznosítás</vt:lpstr>
      <vt:lpstr>5. Klíma előkészítés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Sopár Tamás</cp:lastModifiedBy>
  <cp:revision>511</cp:revision>
  <cp:lastPrinted>2014-06-09T19:34:58Z</cp:lastPrinted>
  <dcterms:modified xsi:type="dcterms:W3CDTF">2017-08-16T07:45:04Z</dcterms:modified>
  <dc:language>hu-HU</dc:language>
</cp:coreProperties>
</file>